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1"/>
  </bookViews>
  <sheets>
    <sheet name="Сведения о деят. и показ фин.со" sheetId="1" r:id="rId1"/>
    <sheet name="Показат по поступ и выпл" sheetId="2" r:id="rId2"/>
    <sheet name="средства во врем.распоряжении" sheetId="3" r:id="rId3"/>
    <sheet name="Доходы от платных услуг" sheetId="4" r:id="rId4"/>
    <sheet name="оплата труда" sheetId="5" r:id="rId5"/>
    <sheet name="резерв при замещ" sheetId="6" r:id="rId6"/>
    <sheet name="резерв пов.квалиф" sheetId="7" r:id="rId7"/>
    <sheet name="Оплата труда за счет пл." sheetId="8" r:id="rId8"/>
    <sheet name="3.1" sheetId="9" r:id="rId9"/>
    <sheet name="212" sheetId="10" r:id="rId10"/>
    <sheet name="213" sheetId="11" r:id="rId11"/>
    <sheet name="221" sheetId="12" r:id="rId12"/>
    <sheet name="222" sheetId="13" r:id="rId13"/>
    <sheet name="223" sheetId="14" r:id="rId14"/>
    <sheet name="224" sheetId="15" r:id="rId15"/>
    <sheet name="225" sheetId="16" r:id="rId16"/>
    <sheet name="226" sheetId="17" r:id="rId17"/>
    <sheet name="227" sheetId="18" r:id="rId18"/>
    <sheet name="228" sheetId="19" r:id="rId19"/>
    <sheet name="262" sheetId="20" r:id="rId20"/>
    <sheet name="291" sheetId="21" r:id="rId21"/>
    <sheet name="292" sheetId="22" r:id="rId22"/>
    <sheet name="293" sheetId="23" r:id="rId23"/>
    <sheet name="295" sheetId="24" r:id="rId24"/>
    <sheet name="296" sheetId="25" r:id="rId25"/>
    <sheet name="310" sheetId="26" r:id="rId26"/>
    <sheet name="340" sheetId="27" r:id="rId27"/>
  </sheets>
  <definedNames>
    <definedName name="IS_DOCUMENT" localSheetId="0">'Сведения о деят. и показ фин.со'!#REF!</definedName>
    <definedName name="_xlnm.Print_Titles" localSheetId="1">'Показат по поступ и выпл'!$3:$4</definedName>
    <definedName name="_xlnm.Print_Area" localSheetId="1">'Показат по поступ и выпл'!$A$1:$R$83</definedName>
  </definedNames>
  <calcPr fullCalcOnLoad="1"/>
</workbook>
</file>

<file path=xl/sharedStrings.xml><?xml version="1.0" encoding="utf-8"?>
<sst xmlns="http://schemas.openxmlformats.org/spreadsheetml/2006/main" count="747" uniqueCount="354">
  <si>
    <t>"</t>
  </si>
  <si>
    <t xml:space="preserve"> г.</t>
  </si>
  <si>
    <t>План финансово-хозяйственной деятельности</t>
  </si>
  <si>
    <t>Дата</t>
  </si>
  <si>
    <t>по ОКПО</t>
  </si>
  <si>
    <t>ИНН/КПП</t>
  </si>
  <si>
    <t>Единица измерения: руб.</t>
  </si>
  <si>
    <t>по ОКЕИ</t>
  </si>
  <si>
    <t>по ОКВ</t>
  </si>
  <si>
    <t xml:space="preserve">Наименование органа, осуществляющего
функции и полномочия учредителя
</t>
  </si>
  <si>
    <t>Цели деятельности учреждения в соответствии с федеральными законами, иными нормативными (муниципальными) правовыми актами и уставом учреждения:</t>
  </si>
  <si>
    <t>Виды деятельности учреждения, относящиеся к его основным видам деятельности в соответствии с уставом учреждения:</t>
  </si>
  <si>
    <t>Перечень услуг (работ), относящихся в соответствии с уставом к основным видам деятельности учреждения, предоставление которых осуществляется за плату:</t>
  </si>
  <si>
    <t>N п/п</t>
  </si>
  <si>
    <t>Наименование показателя</t>
  </si>
  <si>
    <t>в том числе:</t>
  </si>
  <si>
    <t>Заработная плата</t>
  </si>
  <si>
    <t>000</t>
  </si>
  <si>
    <t>000000000000000000</t>
  </si>
  <si>
    <t>0000000000</t>
  </si>
  <si>
    <t>Возмещение муниципальным образовательным организациям расходов, связанных с предоставлением компенсации родительской платы за присмотр и уход за детьми в указанных организациях, реализующих образовательную программу дошкольного образования</t>
  </si>
  <si>
    <t>3.3.</t>
  </si>
  <si>
    <t>Выплаты, всего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</si>
  <si>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</si>
  <si>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</si>
  <si>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</si>
  <si>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</si>
  <si>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</si>
  <si>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</si>
  <si>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</si>
  <si>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</si>
  <si>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</si>
  <si>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Приобретение основных средств</t>
  </si>
  <si>
    <t>Приобретение материальных запасов</t>
  </si>
  <si>
    <t>Планируемый остаток средств на конец планируемого года</t>
  </si>
  <si>
    <t>№ п/п</t>
  </si>
  <si>
    <t>КВФО</t>
  </si>
  <si>
    <t>N п/п</t>
  </si>
  <si>
    <t>Итого:</t>
  </si>
  <si>
    <t>x</t>
  </si>
  <si>
    <t>Наименование расходов</t>
  </si>
  <si>
    <t>Количество работников, чел.</t>
  </si>
  <si>
    <t>2.1.</t>
  </si>
  <si>
    <t>2.2.</t>
  </si>
  <si>
    <t>Количество выплат в год</t>
  </si>
  <si>
    <t>Ставка налога, %</t>
  </si>
  <si>
    <t>Стоимость за единицу, руб.</t>
  </si>
  <si>
    <t>Размер потребления ресурсов</t>
  </si>
  <si>
    <t>Тариф (с учетом НДС), руб.</t>
  </si>
  <si>
    <t>Количество</t>
  </si>
  <si>
    <t>Ставка арендной платы</t>
  </si>
  <si>
    <t>Количество работ (услуг)</t>
  </si>
  <si>
    <t>Таблица 5</t>
  </si>
  <si>
    <t>Таблица 6</t>
  </si>
  <si>
    <t>Таблица 7</t>
  </si>
  <si>
    <t>Таблица 8</t>
  </si>
  <si>
    <t>Таблица 11</t>
  </si>
  <si>
    <t>Таблица 12</t>
  </si>
  <si>
    <t>Наименование государственного внебюджетного фонда</t>
  </si>
  <si>
    <t>Размер базы для начисления страховых взносов, руб.</t>
  </si>
  <si>
    <t>Страховые взносы в Фонд социального страхования Российской Федерации, всего</t>
  </si>
  <si>
    <t xml:space="preserve">Расчеты (обоснования) резерва </t>
  </si>
  <si>
    <t>Размер одной выплаты</t>
  </si>
  <si>
    <t>Единица измерения</t>
  </si>
  <si>
    <t>Сумма договора</t>
  </si>
  <si>
    <t>Таблица 2</t>
  </si>
  <si>
    <t>х</t>
  </si>
  <si>
    <t>Ставка</t>
  </si>
  <si>
    <t xml:space="preserve">обязательное социальное страхование на случай временной нетрудоспособности и в связи с материнством </t>
  </si>
  <si>
    <t xml:space="preserve">обязательное социальное страхование от несчастных случаев на производстве и профессиональных заболеваний </t>
  </si>
  <si>
    <t>Средний оклад</t>
  </si>
  <si>
    <t>ИТОГО</t>
  </si>
  <si>
    <t>Количество случаев</t>
  </si>
  <si>
    <t>Средний размер выплаты , руб.</t>
  </si>
  <si>
    <t>Количество товаров, работ услуг</t>
  </si>
  <si>
    <t xml:space="preserve">Количество услуг </t>
  </si>
  <si>
    <t>Цена услуги, руб.</t>
  </si>
  <si>
    <t xml:space="preserve">Стоимость </t>
  </si>
  <si>
    <t>Количество работ, услуг</t>
  </si>
  <si>
    <t>ФОТ в месяц</t>
  </si>
  <si>
    <t>Размер одной выплаты в месяц</t>
  </si>
  <si>
    <t>Должность</t>
  </si>
  <si>
    <t>Таблица 1</t>
  </si>
  <si>
    <t>Таблица 14</t>
  </si>
  <si>
    <t>Количество штатных единиц</t>
  </si>
  <si>
    <t xml:space="preserve">Наименование структурного подразделения </t>
  </si>
  <si>
    <t>Среднее количество дней в месяц</t>
  </si>
  <si>
    <t>Резерв на изменение квалификационной категории</t>
  </si>
  <si>
    <t>Таблица 3</t>
  </si>
  <si>
    <t>Таблица 4</t>
  </si>
  <si>
    <t>Отраслевой код*</t>
  </si>
  <si>
    <t>Код субсидии**</t>
  </si>
  <si>
    <t>Всего 1-ой год планирования</t>
  </si>
  <si>
    <t>В том числе</t>
  </si>
  <si>
    <t>Всего 2-ой год планирования</t>
  </si>
  <si>
    <t>Всего 3-ой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</si>
  <si>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</si>
  <si>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</si>
  <si>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Таблица 9</t>
  </si>
  <si>
    <t>Таблица 10</t>
  </si>
  <si>
    <t xml:space="preserve">  Расчет (обоснование) расходов </t>
  </si>
  <si>
    <t>Расчеты (обоснования) расходов</t>
  </si>
  <si>
    <t xml:space="preserve">        Расчеты (обоснования) расходов</t>
  </si>
  <si>
    <t xml:space="preserve">      Расчет (обоснование) расходов </t>
  </si>
  <si>
    <t xml:space="preserve">     Расчет (обоснование) расходов </t>
  </si>
  <si>
    <t xml:space="preserve">       Расчет (обоснование) расходов </t>
  </si>
  <si>
    <t xml:space="preserve">          Расчеты (обоснования) расходов</t>
  </si>
  <si>
    <t xml:space="preserve">             Расчет (обоснование) расходов </t>
  </si>
  <si>
    <t xml:space="preserve">         Расчет (обоснование) расходов</t>
  </si>
  <si>
    <t xml:space="preserve"> Расчет (обоснование) расходов</t>
  </si>
  <si>
    <t>в том числе по отраслевому коду</t>
  </si>
  <si>
    <t>ВСЕГО</t>
  </si>
  <si>
    <t>Наименование платной услуги</t>
  </si>
  <si>
    <t>Количество месяцев, оказания услуг, мес.</t>
  </si>
  <si>
    <t>Количество часов на услугу в месяц, час</t>
  </si>
  <si>
    <t>Тариф единицы услуги (занятия), руб</t>
  </si>
  <si>
    <t>Количество групп</t>
  </si>
  <si>
    <t>Всего часов оказания услуги на планируемый год (3)*(4)</t>
  </si>
  <si>
    <t>Планируемый доход, руб. (на одну группу) (8)*(9)</t>
  </si>
  <si>
    <t>Сумма</t>
  </si>
  <si>
    <t xml:space="preserve"> руб. </t>
  </si>
  <si>
    <t xml:space="preserve">         Расчет (обоснование) расходов </t>
  </si>
  <si>
    <t>Средняя стоимость</t>
  </si>
  <si>
    <t>Сумма исчисленного налога, подлежащего уплате</t>
  </si>
  <si>
    <t>Налоговая база</t>
  </si>
  <si>
    <t>Общая сумма выплат</t>
  </si>
  <si>
    <t>Стоимость услуги</t>
  </si>
  <si>
    <t xml:space="preserve">Сумма </t>
  </si>
  <si>
    <t>* Таблица 2.1 + таблица 2.2</t>
  </si>
  <si>
    <t>Таблица 2.1.</t>
  </si>
  <si>
    <t>Таблица 2.2.</t>
  </si>
  <si>
    <t>Период</t>
  </si>
  <si>
    <t>руб.</t>
  </si>
  <si>
    <t>Доход  в год на 
одного 
ребенка, руб (гр.5*гр.6) для груповых занятий;         (гр.5*гр.7) для индивидуальных занятий</t>
  </si>
  <si>
    <t>Таблица 3.1.</t>
  </si>
  <si>
    <t>Страховые взносы в Пенсионный фонд Российской Федерации</t>
  </si>
  <si>
    <t>Страховые взносы в Федеральный фонд обязательного медицинского страхования</t>
  </si>
  <si>
    <t>Сумма взноса</t>
  </si>
  <si>
    <t xml:space="preserve">Количество дней отпуска осн.персона-
ла, в зависимости от количества месяцев оказания услуги (Дотп), дни
</t>
  </si>
  <si>
    <t>Количество месяцев, оказания услуг (Км), мес.</t>
  </si>
  <si>
    <t>Наименование структурного подразделения</t>
  </si>
  <si>
    <t>Сумма начислений в месяц, 
для обеспечения гарантий по сохранению среднего заработка на период отпусков работников персонала сопровождения (Ротп.п.с), руб. (5)/29,3 * (6)/(7)</t>
  </si>
  <si>
    <t>Наименование должности персонала сопровождения</t>
  </si>
  <si>
    <t>Количество месяцев, оказания услуг, установленное локальным нормативным актом учреждения (Км), мес.</t>
  </si>
  <si>
    <t xml:space="preserve">Расходы на оплату труда персонала сопровождения с учетом начислений в месяц для обеспечения гарантий по сохранению среднего заработка на период отпусков работников персонала сопровождения , руб. 
(5) + (8)
</t>
  </si>
  <si>
    <t>Доля (%) фонда оплаты труда персонала сопровождения отностительно доли фонда оплаты труда основного персонала, установленная локальным нормативным актом, %</t>
  </si>
  <si>
    <t xml:space="preserve">Сумма расходов на оплату труда основного персонала учреждения  в месяц по всем видам платных услуг
 (без учета средств, необходимых для обеспечения гарантий по сохранению среднего заработка на период отпусков основного персонала и страховых взносов)      </t>
  </si>
  <si>
    <t xml:space="preserve">Количество дней отпуска персонала
сопровождения установленного локальными нормативными актами учреждения (Дотп.п.с.), дни
</t>
  </si>
  <si>
    <t>Расходы на оплату труда персонала сопровождения в месяц (ЗПп.с.), руб. (3)*(4)/100</t>
  </si>
  <si>
    <t>Итого</t>
  </si>
  <si>
    <t xml:space="preserve">Расчет (обоснование) расходов </t>
  </si>
  <si>
    <t>Административно-управленческий персонал</t>
  </si>
  <si>
    <t>Педагогический персонал</t>
  </si>
  <si>
    <t>Учебно-вспомогательный персонал</t>
  </si>
  <si>
    <t>Младший обслуживающий персонал</t>
  </si>
  <si>
    <t>(Оплата труда основного персонала)*</t>
  </si>
  <si>
    <t>* Постановление Администрации города Тюмени от 21.12.2015 № 312-пк "Об утверждении Порядка разработки и установления  тарифов на платные образовательные и иные услуги, оказываемые муниципальными автономными образовательными организациями города Тюмени сверх установленного муниципального задания"</t>
  </si>
  <si>
    <t>(Оплата труда персонала сопровождения)*</t>
  </si>
  <si>
    <t>Форма по КФД</t>
  </si>
  <si>
    <t>Количество единиц платной услуги (занятий) в месяц, час (Кз)</t>
  </si>
  <si>
    <t>Количество  групп</t>
  </si>
  <si>
    <t>стоимость ученико-час с р/к</t>
  </si>
  <si>
    <t>Расходы на оплату труда основного персонала в месяц (ЗПосн.п.), руб.6*7</t>
  </si>
  <si>
    <t xml:space="preserve">Расходы на оплату труда осн. персонала (без страх. взнос.)в месяц, руб. 
(8) + (11)
</t>
  </si>
  <si>
    <t>Итого расходы на оплату труда (12)*(10)</t>
  </si>
  <si>
    <t xml:space="preserve"> </t>
  </si>
  <si>
    <t>Сумма отчислений в месяц для обеспечения гарантий по сохранению среднего заработка на период отпусков работников (Ротп), руб.
 (8)/29,3 * (9)/(10)</t>
  </si>
  <si>
    <t>Количество человеко-часов  в месяц 3*4*5</t>
  </si>
  <si>
    <t>Количество потребителей платной услуги, получающих платную услугу в группе (в кружке, объединении) в течение месяца (наполняемость группы), чел.</t>
  </si>
  <si>
    <t>Возврат дебиторской задолженности</t>
  </si>
  <si>
    <t xml:space="preserve">Финансовые активы, всего: </t>
  </si>
  <si>
    <t>Сумма, руб.</t>
  </si>
  <si>
    <t>на</t>
  </si>
  <si>
    <t>г.</t>
  </si>
  <si>
    <t>Код строки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</si>
  <si>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</si>
  <si>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</si>
  <si>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</si>
  <si>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</si>
  <si>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</si>
  <si>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</si>
  <si>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</si>
  <si>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</si>
  <si>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IV. Сведения о средствах, поступающих во временное распоряжение учреждения (подразделения)</t>
  </si>
  <si>
    <t>Сумма (руб., с точностью до двух знаков после запятой — 0,00)</t>
  </si>
  <si>
    <t xml:space="preserve">                (очередной финансовый год)</t>
  </si>
  <si>
    <t>20_____</t>
  </si>
  <si>
    <t>Средства, поступающие во временное распоряжение</t>
  </si>
  <si>
    <t>КФСР</t>
  </si>
  <si>
    <t>0000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</si>
  <si>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</si>
  <si>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</si>
  <si>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</si>
  <si>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Иные расходы</t>
  </si>
  <si>
    <t>Прочие расходы</t>
  </si>
  <si>
    <t>Сумма подлежащая уплате</t>
  </si>
  <si>
    <t xml:space="preserve">Наименование </t>
  </si>
  <si>
    <t>Выбытие со счетов бюджетов</t>
  </si>
  <si>
    <t>244</t>
  </si>
  <si>
    <t>3.1.</t>
  </si>
  <si>
    <t>Планируемый остаток средств на начало планируемого года</t>
  </si>
  <si>
    <t>3.2.</t>
  </si>
  <si>
    <t>Поступления, всего</t>
  </si>
  <si>
    <t>УТВЕРЖДАЮ</t>
  </si>
  <si>
    <t>(подпись)</t>
  </si>
  <si>
    <t>(расшифровка подписи)</t>
  </si>
  <si>
    <t>по РУБП/НУБП</t>
  </si>
  <si>
    <t xml:space="preserve">Наименование учреждения
</t>
  </si>
  <si>
    <t xml:space="preserve">Адрес фактического местонахождения
учреждения 
</t>
  </si>
  <si>
    <t>I. Сведения о деятельности муниципального  учреждения</t>
  </si>
  <si>
    <t>II. Показатели финансового состояния учреждения</t>
  </si>
  <si>
    <t xml:space="preserve">из них: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</si>
  <si>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из них :                                                                                                                                                                               </t>
  </si>
  <si>
    <t>дебиторская задолженность по расходам</t>
  </si>
  <si>
    <t>КВР</t>
  </si>
  <si>
    <t>Показатели по поступлениям и выплатам</t>
  </si>
  <si>
    <t>50330ХХХХХ</t>
  </si>
  <si>
    <t>13750500ХХХХХХХХХ</t>
  </si>
  <si>
    <t>50500ХХХХХ</t>
  </si>
  <si>
    <t xml:space="preserve">Нефинансовые активы, всего: 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</si>
  <si>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</si>
  <si>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</si>
  <si>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</si>
  <si>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денежные средства учреждения, всего</t>
  </si>
  <si>
    <t xml:space="preserve">в том числе:  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</si>
  <si>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</si>
  <si>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</si>
  <si>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</si>
  <si>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</si>
  <si>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Обязательства, всего:</t>
  </si>
  <si>
    <t xml:space="preserve">из них: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</si>
  <si>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</si>
  <si>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</si>
  <si>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</si>
  <si>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Расчет (обоснование) доходов от оказания платных услуг</t>
  </si>
  <si>
    <t>Код бюджетной классификации по расходам</t>
  </si>
  <si>
    <t>Код бюджетной классификации по доходам</t>
  </si>
  <si>
    <t>0000000</t>
  </si>
  <si>
    <t xml:space="preserve">Тариф единицы услуги (занятия) с учетом повышающего коэффициента для индивидуальных занятий, руб.               </t>
  </si>
  <si>
    <t>Количество потребителей услуги в группе в месяц, чел</t>
  </si>
  <si>
    <t>Процент посещаемости</t>
  </si>
  <si>
    <t>Итого планируемый доход, руб. (гр10*11)*12</t>
  </si>
  <si>
    <t>Надбавки в месяц</t>
  </si>
  <si>
    <t>Стимулирующие выплаты в месяц</t>
  </si>
  <si>
    <t>Социальные выплаты в год</t>
  </si>
  <si>
    <t>Резерв в год*</t>
  </si>
  <si>
    <t>Сумма гр.3*((4+5+6)*12)+7+8</t>
  </si>
  <si>
    <t>Должность работников</t>
  </si>
  <si>
    <t>Число дней подлежащих оплате</t>
  </si>
  <si>
    <t>Резерв на замещение работников отсутствующих по причине нетрудоспособности, нахождении в отпуске, командировке</t>
  </si>
  <si>
    <t>Количество отсутствующих</t>
  </si>
  <si>
    <t>Причины отсутствия</t>
  </si>
  <si>
    <t>8=5/4*3</t>
  </si>
  <si>
    <t>9=6*8</t>
  </si>
  <si>
    <t>5=3*4</t>
  </si>
  <si>
    <t>6=4*5</t>
  </si>
  <si>
    <t xml:space="preserve">Налоги </t>
  </si>
  <si>
    <t>Размер платы</t>
  </si>
  <si>
    <t>Основание (реквизиты документа, ст. НК РФ и пр.)</t>
  </si>
  <si>
    <t>8=5+6</t>
  </si>
  <si>
    <t>Итого, руб.</t>
  </si>
  <si>
    <t>Основание (реквизиты документа)</t>
  </si>
  <si>
    <t>5=3+4</t>
  </si>
  <si>
    <t>Пошлины, сборы</t>
  </si>
  <si>
    <t>Услуги по страхованию имущества, гражданской ответственности и здоровья</t>
  </si>
  <si>
    <t xml:space="preserve">Установка (расширение) единых функционирующих систем (включая приведение в состояние, пригодное к эксплуатации), таких как: охранная, пожарная сигнализация, локально-вычислительная сеть, система видеонаблюдения, контроля доступа и иных аналогичных систем, в т.ч. обустройство "тревожной кнопки", а также работу по модерназации указанных систем </t>
  </si>
  <si>
    <t xml:space="preserve">по подстатье 211 "Заработная плата" по отраслевому коду 1375030000000000 </t>
  </si>
  <si>
    <t>по подстатье 212 "Прочие выплаты"</t>
  </si>
  <si>
    <t>по подстатье 213 "Начисления на выплаты по оплате труда"</t>
  </si>
  <si>
    <t xml:space="preserve">      по подстатье 221 "Услуги связи"</t>
  </si>
  <si>
    <t>по подстатье 222 "Транспортные услуги"</t>
  </si>
  <si>
    <t xml:space="preserve">    по подстатье 223 "Коммунальные услуги"</t>
  </si>
  <si>
    <t>по подстатье 224 "Арендная плата за пользование имуществом"</t>
  </si>
  <si>
    <t>по подстатье 225 "Работы, услуги по содержанию имущества"</t>
  </si>
  <si>
    <t xml:space="preserve">     по подстатье 226 "Прочие работы, услуги"</t>
  </si>
  <si>
    <t>по подстатье 262 "Пособия по социальной помощи населению"</t>
  </si>
  <si>
    <t xml:space="preserve">         по подстатье 291 "Налоги, пошлины и сборы"
</t>
  </si>
  <si>
    <t xml:space="preserve">         по подстатье 292 "Штрафы за нарушение законодательства о налогах и сборах, законодательства о страховых сборах"</t>
  </si>
  <si>
    <t xml:space="preserve">         по подстатье 293 "Штрафы за нарушение законодательства о закупках и нарушение условий контрактов (договоров)"</t>
  </si>
  <si>
    <t xml:space="preserve">         по подстатье 295 "Другие экономические санкции"</t>
  </si>
  <si>
    <t xml:space="preserve">         по подстатье 296 "Иные расходы"</t>
  </si>
  <si>
    <t xml:space="preserve">         по подстатье 310 "Увеличение стоимости основных средств"</t>
  </si>
  <si>
    <t xml:space="preserve">        по подстатье 340 "Увеличение стоимости нематериальных активов"</t>
  </si>
  <si>
    <t xml:space="preserve">     по подстатье 227 "Услуги по страхованию имущества, гражданской отвественности и здоровья"</t>
  </si>
  <si>
    <t>Наименование показателя (арендуемый объект, оборудование)</t>
  </si>
  <si>
    <t>Коэффициенты</t>
  </si>
  <si>
    <t xml:space="preserve">     по подстатье 228 "Установка единичных функционирующих систем (охранная, пожарная сигнализация, локально-вычислительная сеть, система видеонаблюдения, контроля доступа, обустройство "тревожной кнопки"), а также модернизация указанных систем"</t>
  </si>
  <si>
    <t>Базовый тариф</t>
  </si>
  <si>
    <t>Наименование услуги</t>
  </si>
  <si>
    <t>Таблица 13</t>
  </si>
  <si>
    <t>Таблица 15.1</t>
  </si>
  <si>
    <t>Таблица 15.2</t>
  </si>
  <si>
    <t>Таблица 15.3</t>
  </si>
  <si>
    <t>Таблица 15.4</t>
  </si>
  <si>
    <t>Таблица 15.5</t>
  </si>
  <si>
    <t>Таблица 16</t>
  </si>
  <si>
    <t>Таблица 17</t>
  </si>
  <si>
    <t>Аналитическая группа подвида доходов бюджетов</t>
  </si>
  <si>
    <t>Доходы от оказания платных услуг (работ), компенсаций затрат</t>
  </si>
  <si>
    <t>Штрафы, пени, неустойки, возмещения ущерба</t>
  </si>
  <si>
    <t>Безвозмездные денежные поступления</t>
  </si>
  <si>
    <t>Страховые взносы на обязательное социальное страхование</t>
  </si>
  <si>
    <t>Прочие доходы</t>
  </si>
  <si>
    <t>Средства поступающие во временное распоряжение</t>
  </si>
  <si>
    <t>по подстатье 211 "Заработная плата" по отраслевому коду 13750400000000000</t>
  </si>
  <si>
    <t>по подстатье 211 "Заработная плата" по отраслевому коду 13750300000000000</t>
  </si>
  <si>
    <t>на 2019 год и на плановый период 2020 и 2021 годов</t>
  </si>
  <si>
    <t>МАДОУ ЦРР - д/с № 111 г.Тюмени</t>
  </si>
  <si>
    <t>7203207412/720301001</t>
  </si>
  <si>
    <t>625046 г.Тюмень ул.Олимпийская 36 корпус 1</t>
  </si>
  <si>
    <t>50400.000000.000</t>
  </si>
  <si>
    <t>50300.000000.000</t>
  </si>
  <si>
    <t>17.01</t>
  </si>
  <si>
    <t>137.50300.000000.000</t>
  </si>
  <si>
    <t>50300.19.0.00</t>
  </si>
  <si>
    <t>137.50400.000000.000</t>
  </si>
  <si>
    <t>50400.19.1.00</t>
  </si>
  <si>
    <t>00.00</t>
  </si>
  <si>
    <t>07.01</t>
  </si>
  <si>
    <t>50300.19.1.00</t>
  </si>
  <si>
    <t>13750300.000000.000</t>
  </si>
  <si>
    <t>0006</t>
  </si>
  <si>
    <t>0007</t>
  </si>
  <si>
    <t>0008</t>
  </si>
  <si>
    <t>0009</t>
  </si>
  <si>
    <t>0010</t>
  </si>
  <si>
    <t>0011</t>
  </si>
  <si>
    <t>0012</t>
  </si>
  <si>
    <t>137.00000.000000.000</t>
  </si>
  <si>
    <t>13750400.000000.000</t>
  </si>
  <si>
    <t>Департамент образования администрации города Тюмени</t>
  </si>
  <si>
    <t>Основной целью деятельности учреждения является образовательная деятельность по образовательным программам дошкольного образования, присмотр и уход за детьми.</t>
  </si>
  <si>
    <t>Основными видами деятельности учреждения являются: 
Реализация основных общеобразовательных программ дошкольного образования.
Присмотр и уход за детьми дошкольного возраста.
Реализация дополнительных общеобразовательных программ дошкольного образования(при наличии муниципального задания учредителя).
Оказание логопедической помощи обучающимся(при наличии муниципального задания учредителя).
Предоставление питания обучающимся.</t>
  </si>
  <si>
    <t>Консультации для родителей(законных представителей) детей дошкольного возраста, в том числе обучающихся, с приглашением специалистов;
Организация групп удлиненного режима пребывания детей;
Проведение индивидуальных праздников и развлечений, организация экскурсий;
Организация групп выходного дня;
Проведение и организация театральных зрелищных и цирковых представлений;
Услуги в сфере коррекции недостатков в физическом и (или) психическом развитии детей(консультации психолога;психологические тренинги; психологические и логопедические услуги).
Медицинские услуги в соответствии с лицензией.
Услуги общественного питания и др.услуги</t>
  </si>
  <si>
    <t>83332018</t>
  </si>
  <si>
    <t>383</t>
  </si>
  <si>
    <t>______________        ____С.А.Новикова_____</t>
  </si>
  <si>
    <t>___________Заведующий___________ (наименование должности лица, утверждающего документ)</t>
  </si>
  <si>
    <t xml:space="preserve">Руководитель                                  С.А.Новикова                    </t>
  </si>
  <si>
    <t>Главный бухгалтер                            С.Н.Ускова</t>
  </si>
  <si>
    <t xml:space="preserve">             Приложение к Порядку составления и утверждения Плана</t>
  </si>
  <si>
    <t>50400.19.2.00</t>
  </si>
  <si>
    <t>19г.</t>
  </si>
  <si>
    <t>50300.18.0.00</t>
  </si>
  <si>
    <t>50300.18.1.00</t>
  </si>
  <si>
    <t>50400.18.1.00</t>
  </si>
  <si>
    <t>10.04</t>
  </si>
  <si>
    <t>137.50500.000000.000</t>
  </si>
  <si>
    <t>50600.19.2.07</t>
  </si>
  <si>
    <t>50500.19.1.07</t>
  </si>
  <si>
    <t>13750500.000000.000</t>
  </si>
  <si>
    <t>марта</t>
  </si>
  <si>
    <t>25</t>
  </si>
  <si>
    <t>25.03.2019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</si>
</sst>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0"/>
    <numFmt numFmtId="182" formatCode="#,##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0.0"/>
    <numFmt numFmtId="191" formatCode="#,##0.00;[Red]\-#,##0.00"/>
  </numFmts>
  <fonts count="37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4"/>
      <name val="Arial"/>
      <family val="2"/>
    </font>
    <font>
      <sz val="14"/>
      <name val="Helv"/>
      <family val="0"/>
    </font>
    <font>
      <sz val="10"/>
      <name val="Times New Roman"/>
      <family val="1"/>
    </font>
    <font>
      <b/>
      <sz val="14"/>
      <name val="Helv"/>
      <family val="0"/>
    </font>
    <font>
      <b/>
      <sz val="10"/>
      <name val="Helv"/>
      <family val="0"/>
    </font>
    <font>
      <u val="single"/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justify"/>
    </xf>
    <xf numFmtId="0" fontId="6" fillId="0" borderId="0" xfId="0" applyFont="1" applyFill="1" applyAlignment="1">
      <alignment/>
    </xf>
    <xf numFmtId="0" fontId="26" fillId="0" borderId="0" xfId="64" applyFont="1" applyFill="1" applyBorder="1" applyAlignment="1">
      <alignment horizontal="center" vertical="center" wrapText="1"/>
      <protection/>
    </xf>
    <xf numFmtId="0" fontId="6" fillId="0" borderId="0" xfId="65" applyFont="1" applyFill="1" applyAlignment="1" applyProtection="1">
      <alignment horizontal="center" wrapText="1"/>
      <protection locked="0"/>
    </xf>
    <xf numFmtId="0" fontId="6" fillId="0" borderId="0" xfId="64" applyFont="1" applyFill="1">
      <alignment/>
      <protection/>
    </xf>
    <xf numFmtId="0" fontId="6" fillId="0" borderId="10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 indent="3"/>
    </xf>
    <xf numFmtId="0" fontId="2" fillId="0" borderId="11" xfId="0" applyFont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1" xfId="64" applyFont="1" applyFill="1" applyBorder="1" applyAlignment="1">
      <alignment horizontal="center" vertical="center" wrapText="1"/>
      <protection/>
    </xf>
    <xf numFmtId="0" fontId="2" fillId="0" borderId="11" xfId="62" applyFont="1" applyFill="1" applyBorder="1" applyAlignment="1">
      <alignment horizontal="center" wrapText="1"/>
      <protection/>
    </xf>
    <xf numFmtId="0" fontId="2" fillId="0" borderId="11" xfId="64" applyFont="1" applyFill="1" applyBorder="1" applyAlignment="1">
      <alignment horizontal="center"/>
      <protection/>
    </xf>
    <xf numFmtId="0" fontId="27" fillId="0" borderId="11" xfId="64" applyFont="1" applyFill="1" applyBorder="1" applyAlignment="1">
      <alignment horizontal="center" vertical="center"/>
      <protection/>
    </xf>
    <xf numFmtId="49" fontId="27" fillId="0" borderId="11" xfId="64" applyNumberFormat="1" applyFont="1" applyFill="1" applyBorder="1" applyAlignment="1">
      <alignment vertical="center" wrapText="1"/>
      <protection/>
    </xf>
    <xf numFmtId="1" fontId="2" fillId="0" borderId="11" xfId="64" applyNumberFormat="1" applyFont="1" applyFill="1" applyBorder="1" applyAlignment="1" applyProtection="1">
      <alignment horizontal="right"/>
      <protection locked="0"/>
    </xf>
    <xf numFmtId="4" fontId="2" fillId="0" borderId="11" xfId="64" applyNumberFormat="1" applyFont="1" applyFill="1" applyBorder="1" applyAlignment="1" applyProtection="1">
      <alignment horizontal="right"/>
      <protection locked="0"/>
    </xf>
    <xf numFmtId="3" fontId="2" fillId="0" borderId="11" xfId="64" applyNumberFormat="1" applyFont="1" applyFill="1" applyBorder="1" applyAlignment="1" applyProtection="1">
      <alignment horizontal="right"/>
      <protection locked="0"/>
    </xf>
    <xf numFmtId="1" fontId="2" fillId="0" borderId="11" xfId="62" applyNumberFormat="1" applyFont="1" applyFill="1" applyBorder="1" applyAlignment="1" applyProtection="1">
      <alignment horizontal="right"/>
      <protection/>
    </xf>
    <xf numFmtId="3" fontId="2" fillId="0" borderId="11" xfId="64" applyNumberFormat="1" applyFont="1" applyFill="1" applyBorder="1" applyAlignment="1" applyProtection="1">
      <alignment horizontal="right"/>
      <protection/>
    </xf>
    <xf numFmtId="1" fontId="2" fillId="0" borderId="11" xfId="64" applyNumberFormat="1" applyFont="1" applyFill="1" applyBorder="1" applyAlignment="1" applyProtection="1">
      <alignment horizontal="right"/>
      <protection/>
    </xf>
    <xf numFmtId="189" fontId="2" fillId="0" borderId="11" xfId="64" applyNumberFormat="1" applyFont="1" applyFill="1" applyBorder="1" applyAlignment="1" applyProtection="1">
      <alignment horizontal="right"/>
      <protection locked="0"/>
    </xf>
    <xf numFmtId="3" fontId="2" fillId="0" borderId="11" xfId="64" applyNumberFormat="1" applyFont="1" applyFill="1" applyBorder="1" applyAlignment="1">
      <alignment horizontal="right"/>
      <protection/>
    </xf>
    <xf numFmtId="0" fontId="27" fillId="0" borderId="11" xfId="64" applyFont="1" applyFill="1" applyBorder="1" applyAlignment="1">
      <alignment horizontal="center" vertical="center" wrapText="1"/>
      <protection/>
    </xf>
    <xf numFmtId="0" fontId="27" fillId="0" borderId="11" xfId="64" applyFont="1" applyFill="1" applyBorder="1" applyAlignment="1">
      <alignment horizontal="left" vertical="center" wrapText="1"/>
      <protection/>
    </xf>
    <xf numFmtId="1" fontId="27" fillId="0" borderId="11" xfId="64" applyNumberFormat="1" applyFont="1" applyFill="1" applyBorder="1" applyAlignment="1">
      <alignment horizontal="right" vertical="center" wrapText="1"/>
      <protection/>
    </xf>
    <xf numFmtId="0" fontId="2" fillId="0" borderId="0" xfId="0" applyFont="1" applyFill="1" applyAlignment="1">
      <alignment horizontal="right"/>
    </xf>
    <xf numFmtId="0" fontId="2" fillId="0" borderId="12" xfId="64" applyFont="1" applyFill="1" applyBorder="1" applyAlignment="1">
      <alignment horizontal="center" vertical="center" wrapText="1"/>
      <protection/>
    </xf>
    <xf numFmtId="0" fontId="2" fillId="0" borderId="13" xfId="64" applyFont="1" applyFill="1" applyBorder="1" applyAlignment="1">
      <alignment horizontal="center" vertical="center" wrapText="1"/>
      <protection/>
    </xf>
    <xf numFmtId="0" fontId="2" fillId="0" borderId="14" xfId="64" applyFont="1" applyFill="1" applyBorder="1" applyAlignment="1">
      <alignment horizontal="center"/>
      <protection/>
    </xf>
    <xf numFmtId="49" fontId="2" fillId="0" borderId="11" xfId="63" applyNumberFormat="1" applyFont="1" applyFill="1" applyBorder="1" applyAlignment="1" applyProtection="1">
      <alignment horizontal="right" wrapText="1"/>
      <protection locked="0"/>
    </xf>
    <xf numFmtId="2" fontId="2" fillId="0" borderId="11" xfId="64" applyNumberFormat="1" applyFont="1" applyFill="1" applyBorder="1" applyAlignment="1" applyProtection="1">
      <alignment horizontal="right"/>
      <protection locked="0"/>
    </xf>
    <xf numFmtId="1" fontId="2" fillId="0" borderId="11" xfId="64" applyNumberFormat="1" applyFont="1" applyFill="1" applyBorder="1" applyAlignment="1">
      <alignment horizontal="right"/>
      <protection/>
    </xf>
    <xf numFmtId="1" fontId="2" fillId="0" borderId="11" xfId="64" applyNumberFormat="1" applyFont="1" applyFill="1" applyBorder="1" applyAlignment="1">
      <alignment horizontal="right" wrapText="1"/>
      <protection/>
    </xf>
    <xf numFmtId="49" fontId="2" fillId="0" borderId="13" xfId="64" applyNumberFormat="1" applyFont="1" applyFill="1" applyBorder="1" applyAlignment="1">
      <alignment horizontal="center" vertical="center" wrapText="1"/>
      <protection/>
    </xf>
    <xf numFmtId="0" fontId="2" fillId="0" borderId="14" xfId="63" applyFont="1" applyFill="1" applyBorder="1" applyAlignment="1">
      <alignment horizontal="center"/>
      <protection/>
    </xf>
    <xf numFmtId="0" fontId="0" fillId="0" borderId="0" xfId="0" applyFont="1" applyAlignment="1">
      <alignment vertical="distributed" wrapText="1"/>
    </xf>
    <xf numFmtId="0" fontId="2" fillId="0" borderId="15" xfId="6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vertical="center" wrapText="1"/>
    </xf>
    <xf numFmtId="1" fontId="28" fillId="0" borderId="11" xfId="0" applyNumberFormat="1" applyFont="1" applyBorder="1" applyAlignment="1">
      <alignment/>
    </xf>
    <xf numFmtId="0" fontId="6" fillId="0" borderId="11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1" fontId="29" fillId="0" borderId="11" xfId="0" applyNumberFormat="1" applyFont="1" applyFill="1" applyBorder="1" applyAlignment="1">
      <alignment/>
    </xf>
    <xf numFmtId="0" fontId="28" fillId="0" borderId="14" xfId="64" applyFont="1" applyFill="1" applyBorder="1" applyAlignment="1">
      <alignment horizontal="center"/>
      <protection/>
    </xf>
    <xf numFmtId="0" fontId="28" fillId="0" borderId="11" xfId="64" applyFont="1" applyFill="1" applyBorder="1" applyAlignment="1">
      <alignment horizontal="center"/>
      <protection/>
    </xf>
    <xf numFmtId="0" fontId="28" fillId="0" borderId="11" xfId="64" applyFont="1" applyFill="1" applyBorder="1" applyAlignment="1">
      <alignment horizontal="center" vertical="center" wrapText="1"/>
      <protection/>
    </xf>
    <xf numFmtId="0" fontId="28" fillId="0" borderId="16" xfId="64" applyFont="1" applyFill="1" applyBorder="1" applyAlignment="1">
      <alignment horizontal="center"/>
      <protection/>
    </xf>
    <xf numFmtId="0" fontId="28" fillId="0" borderId="11" xfId="64" applyFont="1" applyFill="1" applyBorder="1" applyAlignment="1">
      <alignment horizontal="center" vertical="center"/>
      <protection/>
    </xf>
    <xf numFmtId="49" fontId="30" fillId="0" borderId="11" xfId="64" applyNumberFormat="1" applyFont="1" applyFill="1" applyBorder="1" applyAlignment="1" applyProtection="1">
      <alignment wrapText="1"/>
      <protection locked="0"/>
    </xf>
    <xf numFmtId="1" fontId="28" fillId="0" borderId="11" xfId="64" applyNumberFormat="1" applyFont="1" applyBorder="1" applyAlignment="1" applyProtection="1">
      <alignment horizontal="right"/>
      <protection locked="0"/>
    </xf>
    <xf numFmtId="1" fontId="28" fillId="0" borderId="11" xfId="64" applyNumberFormat="1" applyFont="1" applyFill="1" applyBorder="1" applyAlignment="1" applyProtection="1">
      <alignment horizontal="right"/>
      <protection locked="0"/>
    </xf>
    <xf numFmtId="1" fontId="28" fillId="0" borderId="11" xfId="64" applyNumberFormat="1" applyFont="1" applyFill="1" applyBorder="1" applyAlignment="1">
      <alignment horizontal="right"/>
      <protection/>
    </xf>
    <xf numFmtId="2" fontId="28" fillId="0" borderId="11" xfId="64" applyNumberFormat="1" applyFont="1" applyFill="1" applyBorder="1" applyAlignment="1" applyProtection="1">
      <alignment horizontal="right"/>
      <protection locked="0"/>
    </xf>
    <xf numFmtId="4" fontId="28" fillId="0" borderId="11" xfId="64" applyNumberFormat="1" applyFont="1" applyFill="1" applyBorder="1" applyAlignment="1" applyProtection="1">
      <alignment horizontal="right"/>
      <protection locked="0"/>
    </xf>
    <xf numFmtId="1" fontId="28" fillId="0" borderId="16" xfId="64" applyNumberFormat="1" applyFont="1" applyFill="1" applyBorder="1" applyAlignment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/>
    </xf>
    <xf numFmtId="0" fontId="32" fillId="0" borderId="11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2" fillId="0" borderId="11" xfId="0" applyFont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0" fontId="31" fillId="0" borderId="10" xfId="0" applyFont="1" applyBorder="1" applyAlignment="1">
      <alignment wrapText="1"/>
    </xf>
    <xf numFmtId="0" fontId="31" fillId="0" borderId="17" xfId="0" applyFont="1" applyBorder="1" applyAlignment="1" applyProtection="1">
      <alignment horizontal="center" vertical="center" wrapText="1"/>
      <protection/>
    </xf>
    <xf numFmtId="0" fontId="31" fillId="0" borderId="18" xfId="0" applyFont="1" applyBorder="1" applyAlignment="1" applyProtection="1">
      <alignment horizontal="center" vertical="center" wrapText="1"/>
      <protection/>
    </xf>
    <xf numFmtId="0" fontId="31" fillId="0" borderId="19" xfId="0" applyFont="1" applyBorder="1" applyAlignment="1" applyProtection="1">
      <alignment horizontal="center" vertical="center" wrapText="1"/>
      <protection/>
    </xf>
    <xf numFmtId="0" fontId="31" fillId="0" borderId="19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49" fontId="32" fillId="0" borderId="17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49" fontId="32" fillId="0" borderId="19" xfId="0" applyNumberFormat="1" applyFont="1" applyBorder="1" applyAlignment="1">
      <alignment horizontal="center"/>
    </xf>
    <xf numFmtId="0" fontId="31" fillId="0" borderId="11" xfId="0" applyFont="1" applyBorder="1" applyAlignment="1" applyProtection="1">
      <alignment horizontal="center" vertical="center" wrapText="1"/>
      <protection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2" fillId="0" borderId="0" xfId="0" applyFont="1" applyAlignment="1">
      <alignment horizontal="center" wrapText="1"/>
    </xf>
    <xf numFmtId="12" fontId="32" fillId="0" borderId="11" xfId="0" applyNumberFormat="1" applyFont="1" applyBorder="1" applyAlignment="1">
      <alignment horizontal="center"/>
    </xf>
    <xf numFmtId="12" fontId="32" fillId="0" borderId="11" xfId="0" applyNumberFormat="1" applyFont="1" applyBorder="1" applyAlignment="1">
      <alignment/>
    </xf>
    <xf numFmtId="12" fontId="31" fillId="0" borderId="10" xfId="0" applyNumberFormat="1" applyFont="1" applyBorder="1" applyAlignment="1">
      <alignment wrapText="1"/>
    </xf>
    <xf numFmtId="12" fontId="32" fillId="0" borderId="0" xfId="0" applyNumberFormat="1" applyFont="1" applyAlignment="1">
      <alignment/>
    </xf>
    <xf numFmtId="12" fontId="4" fillId="0" borderId="0" xfId="0" applyNumberFormat="1" applyFont="1" applyAlignment="1">
      <alignment/>
    </xf>
    <xf numFmtId="12" fontId="32" fillId="0" borderId="11" xfId="0" applyNumberFormat="1" applyFont="1" applyBorder="1" applyAlignment="1">
      <alignment horizontal="left"/>
    </xf>
    <xf numFmtId="0" fontId="33" fillId="0" borderId="0" xfId="0" applyFont="1" applyAlignment="1">
      <alignment horizontal="right"/>
    </xf>
    <xf numFmtId="0" fontId="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1" fontId="5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12" fontId="32" fillId="0" borderId="11" xfId="0" applyNumberFormat="1" applyFont="1" applyFill="1" applyBorder="1" applyAlignment="1">
      <alignment/>
    </xf>
    <xf numFmtId="0" fontId="32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49" fontId="32" fillId="0" borderId="11" xfId="0" applyNumberFormat="1" applyFont="1" applyFill="1" applyBorder="1" applyAlignment="1">
      <alignment horizontal="center"/>
    </xf>
    <xf numFmtId="2" fontId="32" fillId="0" borderId="11" xfId="0" applyNumberFormat="1" applyFont="1" applyBorder="1" applyAlignment="1">
      <alignment/>
    </xf>
    <xf numFmtId="2" fontId="32" fillId="0" borderId="11" xfId="0" applyNumberFormat="1" applyFont="1" applyFill="1" applyBorder="1" applyAlignment="1">
      <alignment/>
    </xf>
    <xf numFmtId="2" fontId="32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32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left" vertical="center" wrapText="1"/>
    </xf>
    <xf numFmtId="0" fontId="4" fillId="0" borderId="18" xfId="0" applyFont="1" applyBorder="1" applyAlignment="1">
      <alignment/>
    </xf>
    <xf numFmtId="0" fontId="32" fillId="0" borderId="11" xfId="0" applyFont="1" applyBorder="1" applyAlignment="1">
      <alignment horizontal="left" vertical="center" wrapText="1"/>
    </xf>
    <xf numFmtId="0" fontId="32" fillId="0" borderId="11" xfId="0" applyFont="1" applyFill="1" applyBorder="1" applyAlignment="1">
      <alignment horizontal="left" vertical="center" wrapText="1"/>
    </xf>
    <xf numFmtId="0" fontId="34" fillId="0" borderId="11" xfId="0" applyFont="1" applyBorder="1" applyAlignment="1" applyProtection="1">
      <alignment horizontal="left" vertical="center" wrapText="1"/>
      <protection/>
    </xf>
    <xf numFmtId="0" fontId="32" fillId="0" borderId="17" xfId="0" applyFont="1" applyBorder="1" applyAlignment="1" applyProtection="1">
      <alignment horizontal="left" vertical="center" wrapText="1"/>
      <protection/>
    </xf>
    <xf numFmtId="0" fontId="32" fillId="0" borderId="11" xfId="0" applyFont="1" applyBorder="1" applyAlignment="1">
      <alignment horizontal="left" wrapText="1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right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top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center" vertical="top"/>
      <protection/>
    </xf>
    <xf numFmtId="49" fontId="4" fillId="0" borderId="0" xfId="0" applyNumberFormat="1" applyFont="1" applyBorder="1" applyAlignment="1" applyProtection="1">
      <alignment vertical="top" wrapText="1"/>
      <protection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2" fillId="0" borderId="17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4" fontId="4" fillId="0" borderId="16" xfId="0" applyNumberFormat="1" applyFont="1" applyBorder="1" applyAlignment="1" applyProtection="1">
      <alignment horizontal="center" vertical="top"/>
      <protection/>
    </xf>
    <xf numFmtId="4" fontId="4" fillId="0" borderId="20" xfId="0" applyNumberFormat="1" applyFont="1" applyBorder="1" applyAlignment="1" applyProtection="1">
      <alignment horizontal="center" vertical="top"/>
      <protection/>
    </xf>
    <xf numFmtId="4" fontId="4" fillId="0" borderId="21" xfId="0" applyNumberFormat="1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22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49" fontId="36" fillId="0" borderId="0" xfId="0" applyNumberFormat="1" applyFont="1" applyBorder="1" applyAlignment="1" applyProtection="1">
      <alignment horizontal="center"/>
      <protection/>
    </xf>
    <xf numFmtId="49" fontId="4" fillId="0" borderId="16" xfId="0" applyNumberFormat="1" applyFont="1" applyBorder="1" applyAlignment="1" applyProtection="1">
      <alignment horizontal="center"/>
      <protection/>
    </xf>
    <xf numFmtId="49" fontId="4" fillId="0" borderId="20" xfId="0" applyNumberFormat="1" applyFont="1" applyBorder="1" applyAlignment="1" applyProtection="1">
      <alignment horizontal="center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49" fontId="4" fillId="0" borderId="22" xfId="0" applyNumberFormat="1" applyFont="1" applyBorder="1" applyAlignment="1" applyProtection="1">
      <alignment horizontal="center"/>
      <protection/>
    </xf>
    <xf numFmtId="49" fontId="4" fillId="0" borderId="22" xfId="0" applyNumberFormat="1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wrapText="1"/>
      <protection/>
    </xf>
    <xf numFmtId="49" fontId="4" fillId="0" borderId="23" xfId="0" applyNumberFormat="1" applyFont="1" applyBorder="1" applyAlignment="1" applyProtection="1">
      <alignment horizontal="center" vertical="center"/>
      <protection/>
    </xf>
    <xf numFmtId="49" fontId="4" fillId="0" borderId="22" xfId="0" applyNumberFormat="1" applyFont="1" applyBorder="1" applyAlignment="1" applyProtection="1">
      <alignment horizontal="center" vertical="center"/>
      <protection/>
    </xf>
    <xf numFmtId="49" fontId="4" fillId="0" borderId="24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 horizontal="left" vertical="top" wrapText="1"/>
      <protection/>
    </xf>
    <xf numFmtId="49" fontId="4" fillId="0" borderId="0" xfId="0" applyNumberFormat="1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49" fontId="4" fillId="0" borderId="16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center" vertical="center"/>
      <protection/>
    </xf>
    <xf numFmtId="49" fontId="4" fillId="0" borderId="21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49" fontId="4" fillId="0" borderId="0" xfId="0" applyNumberFormat="1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vertical="center" wrapText="1"/>
      <protection/>
    </xf>
    <xf numFmtId="0" fontId="4" fillId="0" borderId="20" xfId="0" applyFont="1" applyBorder="1" applyAlignment="1" applyProtection="1">
      <alignment vertical="center" wrapText="1"/>
      <protection/>
    </xf>
    <xf numFmtId="0" fontId="4" fillId="0" borderId="21" xfId="0" applyFont="1" applyBorder="1" applyAlignment="1" applyProtection="1">
      <alignment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1" fillId="0" borderId="17" xfId="0" applyFont="1" applyBorder="1" applyAlignment="1" applyProtection="1">
      <alignment horizontal="center" vertical="center" wrapText="1"/>
      <protection/>
    </xf>
    <xf numFmtId="0" fontId="31" fillId="0" borderId="18" xfId="0" applyFont="1" applyBorder="1" applyAlignment="1" applyProtection="1">
      <alignment horizontal="center" vertical="center" wrapText="1"/>
      <protection/>
    </xf>
    <xf numFmtId="0" fontId="31" fillId="0" borderId="19" xfId="0" applyFont="1" applyBorder="1" applyAlignment="1" applyProtection="1">
      <alignment horizontal="center" vertical="center" wrapText="1"/>
      <protection/>
    </xf>
    <xf numFmtId="0" fontId="31" fillId="0" borderId="0" xfId="0" applyFont="1" applyBorder="1" applyAlignment="1">
      <alignment horizontal="left" vertical="center" wrapText="1"/>
    </xf>
    <xf numFmtId="0" fontId="32" fillId="0" borderId="17" xfId="0" applyFont="1" applyBorder="1" applyAlignment="1" applyProtection="1">
      <alignment horizontal="left" vertical="center" wrapText="1"/>
      <protection/>
    </xf>
    <xf numFmtId="0" fontId="32" fillId="0" borderId="18" xfId="0" applyFont="1" applyBorder="1" applyAlignment="1" applyProtection="1">
      <alignment horizontal="left" vertical="center" wrapText="1"/>
      <protection/>
    </xf>
    <xf numFmtId="0" fontId="32" fillId="0" borderId="19" xfId="0" applyFont="1" applyBorder="1" applyAlignment="1" applyProtection="1">
      <alignment horizontal="left" vertical="center" wrapText="1"/>
      <protection/>
    </xf>
    <xf numFmtId="0" fontId="32" fillId="0" borderId="11" xfId="0" applyFont="1" applyBorder="1" applyAlignment="1">
      <alignment horizontal="center"/>
    </xf>
    <xf numFmtId="49" fontId="32" fillId="0" borderId="17" xfId="0" applyNumberFormat="1" applyFont="1" applyBorder="1" applyAlignment="1">
      <alignment horizontal="center"/>
    </xf>
    <xf numFmtId="49" fontId="32" fillId="0" borderId="18" xfId="0" applyNumberFormat="1" applyFont="1" applyBorder="1" applyAlignment="1">
      <alignment horizontal="center"/>
    </xf>
    <xf numFmtId="49" fontId="32" fillId="0" borderId="19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17" xfId="0" applyNumberFormat="1" applyFont="1" applyBorder="1" applyAlignment="1">
      <alignment horizontal="center" vertical="top"/>
    </xf>
    <xf numFmtId="0" fontId="32" fillId="0" borderId="18" xfId="0" applyNumberFormat="1" applyFont="1" applyBorder="1" applyAlignment="1">
      <alignment horizontal="center" vertical="top"/>
    </xf>
    <xf numFmtId="0" fontId="32" fillId="0" borderId="19" xfId="0" applyNumberFormat="1" applyFont="1" applyBorder="1" applyAlignment="1">
      <alignment horizontal="center" vertical="top"/>
    </xf>
    <xf numFmtId="0" fontId="32" fillId="0" borderId="18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 wrapText="1"/>
    </xf>
    <xf numFmtId="0" fontId="32" fillId="0" borderId="11" xfId="0" applyFont="1" applyBorder="1" applyAlignment="1" applyProtection="1">
      <alignment horizontal="left" vertical="center" wrapText="1"/>
      <protection/>
    </xf>
    <xf numFmtId="0" fontId="32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49" fontId="32" fillId="0" borderId="17" xfId="0" applyNumberFormat="1" applyFont="1" applyBorder="1" applyAlignment="1">
      <alignment horizontal="center" vertical="center"/>
    </xf>
    <xf numFmtId="49" fontId="32" fillId="0" borderId="18" xfId="0" applyNumberFormat="1" applyFont="1" applyBorder="1" applyAlignment="1">
      <alignment horizontal="center" vertical="center"/>
    </xf>
    <xf numFmtId="49" fontId="32" fillId="0" borderId="19" xfId="0" applyNumberFormat="1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/>
    </xf>
    <xf numFmtId="0" fontId="32" fillId="0" borderId="20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5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2" fontId="4" fillId="0" borderId="11" xfId="0" applyNumberFormat="1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22" xfId="0" applyNumberFormat="1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distributed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 vertical="top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_Доходы от платных услуг" xfId="62"/>
    <cellStyle name="Обычный_Лист3" xfId="63"/>
    <cellStyle name="Обычный_ТРАФАРЕТ" xfId="64"/>
    <cellStyle name="Обычный_ТРАФАРЕТ_1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58"/>
  <sheetViews>
    <sheetView zoomScalePageLayoutView="0" workbookViewId="0" topLeftCell="A1">
      <selection activeCell="K4" sqref="K4"/>
    </sheetView>
  </sheetViews>
  <sheetFormatPr defaultColWidth="9.140625" defaultRowHeight="13.5" customHeight="1"/>
  <cols>
    <col min="1" max="1" width="0.85546875" style="92" customWidth="1"/>
    <col min="2" max="40" width="1.1484375" style="92" customWidth="1"/>
    <col min="41" max="147" width="0.85546875" style="92" customWidth="1"/>
    <col min="148" max="148" width="2.00390625" style="92" customWidth="1"/>
    <col min="149" max="165" width="0.85546875" style="92" customWidth="1"/>
    <col min="166" max="166" width="16.140625" style="92" customWidth="1"/>
    <col min="167" max="16384" width="9.140625" style="92" customWidth="1"/>
  </cols>
  <sheetData>
    <row r="1" spans="1:165" ht="12.7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3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70" t="s">
        <v>340</v>
      </c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  <c r="EV1" s="170"/>
      <c r="EW1" s="170"/>
      <c r="EX1" s="170"/>
      <c r="EY1" s="170"/>
      <c r="EZ1" s="170"/>
      <c r="FA1" s="170"/>
      <c r="FB1" s="170"/>
      <c r="FC1" s="170"/>
      <c r="FD1" s="170"/>
      <c r="FE1" s="170"/>
      <c r="FF1" s="170"/>
      <c r="FG1" s="170"/>
      <c r="FH1" s="170"/>
      <c r="FI1" s="170"/>
    </row>
    <row r="2" spans="1:165" s="93" customFormat="1" ht="12.7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63"/>
      <c r="DH2" s="163"/>
      <c r="DI2" s="163"/>
      <c r="DJ2" s="163"/>
      <c r="DK2" s="163"/>
      <c r="DL2" s="163"/>
      <c r="DM2" s="163"/>
      <c r="DN2" s="163"/>
      <c r="DO2" s="163"/>
      <c r="DP2" s="163"/>
      <c r="DQ2" s="163"/>
      <c r="DR2" s="163"/>
      <c r="DS2" s="163"/>
      <c r="DT2" s="163"/>
      <c r="DU2" s="163"/>
      <c r="DV2" s="163"/>
      <c r="DW2" s="163"/>
      <c r="DX2" s="163"/>
      <c r="DY2" s="163"/>
      <c r="DZ2" s="163"/>
      <c r="EA2" s="163"/>
      <c r="EB2" s="163"/>
      <c r="EC2" s="163"/>
      <c r="ED2" s="163"/>
      <c r="EE2" s="163"/>
      <c r="EF2" s="163"/>
      <c r="EG2" s="163"/>
      <c r="EH2" s="163"/>
      <c r="EI2" s="163"/>
      <c r="EJ2" s="163"/>
      <c r="EK2" s="163"/>
      <c r="EL2" s="163"/>
      <c r="EM2" s="163"/>
      <c r="EN2" s="163"/>
      <c r="EO2" s="163"/>
      <c r="EP2" s="163"/>
      <c r="EQ2" s="163"/>
      <c r="ER2" s="163"/>
      <c r="ES2" s="163"/>
      <c r="ET2" s="163"/>
      <c r="EU2" s="163"/>
      <c r="EV2" s="163"/>
      <c r="EW2" s="163"/>
      <c r="EX2" s="163"/>
      <c r="EY2" s="163"/>
      <c r="EZ2" s="135"/>
      <c r="FA2" s="135"/>
      <c r="FB2" s="135"/>
      <c r="FC2" s="135"/>
      <c r="FD2" s="135"/>
      <c r="FE2" s="135"/>
      <c r="FF2" s="135"/>
      <c r="FG2" s="135"/>
      <c r="FH2" s="135"/>
      <c r="FI2" s="135"/>
    </row>
    <row r="3" spans="1:165" s="93" customFormat="1" ht="12.7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63" t="s">
        <v>203</v>
      </c>
      <c r="DH3" s="163"/>
      <c r="DI3" s="163"/>
      <c r="DJ3" s="163"/>
      <c r="DK3" s="163"/>
      <c r="DL3" s="163"/>
      <c r="DM3" s="163"/>
      <c r="DN3" s="163"/>
      <c r="DO3" s="163"/>
      <c r="DP3" s="163"/>
      <c r="DQ3" s="163"/>
      <c r="DR3" s="163"/>
      <c r="DS3" s="163"/>
      <c r="DT3" s="163"/>
      <c r="DU3" s="163"/>
      <c r="DV3" s="163"/>
      <c r="DW3" s="163"/>
      <c r="DX3" s="163"/>
      <c r="DY3" s="163"/>
      <c r="DZ3" s="163"/>
      <c r="EA3" s="163"/>
      <c r="EB3" s="163"/>
      <c r="EC3" s="163"/>
      <c r="ED3" s="163"/>
      <c r="EE3" s="163"/>
      <c r="EF3" s="163"/>
      <c r="EG3" s="163"/>
      <c r="EH3" s="163"/>
      <c r="EI3" s="163"/>
      <c r="EJ3" s="163"/>
      <c r="EK3" s="163"/>
      <c r="EL3" s="163"/>
      <c r="EM3" s="163"/>
      <c r="EN3" s="163"/>
      <c r="EO3" s="163"/>
      <c r="EP3" s="163"/>
      <c r="EQ3" s="163"/>
      <c r="ER3" s="163"/>
      <c r="ES3" s="163"/>
      <c r="ET3" s="163"/>
      <c r="EU3" s="163"/>
      <c r="EV3" s="163"/>
      <c r="EW3" s="163"/>
      <c r="EX3" s="163"/>
      <c r="EY3" s="163"/>
      <c r="EZ3" s="135"/>
      <c r="FA3" s="135"/>
      <c r="FB3" s="135"/>
      <c r="FC3" s="135"/>
      <c r="FD3" s="135"/>
      <c r="FE3" s="135"/>
      <c r="FF3" s="135"/>
      <c r="FG3" s="135"/>
      <c r="FH3" s="135"/>
      <c r="FI3" s="135"/>
    </row>
    <row r="4" spans="1:165" s="93" customFormat="1" ht="46.5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64" t="s">
        <v>337</v>
      </c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/>
      <c r="EA4" s="164"/>
      <c r="EB4" s="164"/>
      <c r="EC4" s="164"/>
      <c r="ED4" s="164"/>
      <c r="EE4" s="164"/>
      <c r="EF4" s="164"/>
      <c r="EG4" s="164"/>
      <c r="EH4" s="164"/>
      <c r="EI4" s="164"/>
      <c r="EJ4" s="164"/>
      <c r="EK4" s="164"/>
      <c r="EL4" s="164"/>
      <c r="EM4" s="164"/>
      <c r="EN4" s="164"/>
      <c r="EO4" s="164"/>
      <c r="EP4" s="164"/>
      <c r="EQ4" s="164"/>
      <c r="ER4" s="164"/>
      <c r="ES4" s="164"/>
      <c r="ET4" s="164"/>
      <c r="EU4" s="164"/>
      <c r="EV4" s="164"/>
      <c r="EW4" s="164"/>
      <c r="EX4" s="164"/>
      <c r="EY4" s="164"/>
      <c r="EZ4" s="135"/>
      <c r="FA4" s="135"/>
      <c r="FB4" s="135"/>
      <c r="FC4" s="135"/>
      <c r="FD4" s="135"/>
      <c r="FE4" s="135"/>
      <c r="FF4" s="135"/>
      <c r="FG4" s="135"/>
      <c r="FH4" s="135"/>
      <c r="FI4" s="135"/>
    </row>
    <row r="5" spans="1:165" s="93" customFormat="1" ht="14.25" customHeight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63" t="s">
        <v>336</v>
      </c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  <c r="EB5" s="163"/>
      <c r="EC5" s="163"/>
      <c r="ED5" s="163"/>
      <c r="EE5" s="163"/>
      <c r="EF5" s="163"/>
      <c r="EG5" s="163"/>
      <c r="EH5" s="163"/>
      <c r="EI5" s="163"/>
      <c r="EJ5" s="163"/>
      <c r="EK5" s="163"/>
      <c r="EL5" s="163"/>
      <c r="EM5" s="163"/>
      <c r="EN5" s="163"/>
      <c r="EO5" s="163"/>
      <c r="EP5" s="163"/>
      <c r="EQ5" s="163"/>
      <c r="ER5" s="163"/>
      <c r="ES5" s="163"/>
      <c r="ET5" s="163"/>
      <c r="EU5" s="163"/>
      <c r="EV5" s="163"/>
      <c r="EW5" s="163"/>
      <c r="EX5" s="163"/>
      <c r="EY5" s="163"/>
      <c r="EZ5" s="135"/>
      <c r="FA5" s="135"/>
      <c r="FB5" s="135"/>
      <c r="FC5" s="135"/>
      <c r="FD5" s="135"/>
      <c r="FE5" s="135"/>
      <c r="FF5" s="135"/>
      <c r="FG5" s="135"/>
      <c r="FH5" s="135"/>
      <c r="FI5" s="135"/>
    </row>
    <row r="6" spans="1:165" s="93" customFormat="1" ht="12.75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4"/>
      <c r="V6" s="134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61" t="s">
        <v>204</v>
      </c>
      <c r="DH6" s="161"/>
      <c r="DI6" s="161"/>
      <c r="DJ6" s="161"/>
      <c r="DK6" s="161"/>
      <c r="DL6" s="161"/>
      <c r="DM6" s="161"/>
      <c r="DN6" s="161"/>
      <c r="DO6" s="161"/>
      <c r="DP6" s="161"/>
      <c r="DQ6" s="161"/>
      <c r="DR6" s="161"/>
      <c r="DS6" s="161"/>
      <c r="DT6" s="161"/>
      <c r="DU6" s="161"/>
      <c r="DV6" s="161"/>
      <c r="DW6" s="161"/>
      <c r="DX6" s="161"/>
      <c r="DY6" s="161"/>
      <c r="DZ6" s="161"/>
      <c r="EA6" s="135"/>
      <c r="EB6" s="135"/>
      <c r="EC6" s="137" t="s">
        <v>205</v>
      </c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5"/>
      <c r="FA6" s="135"/>
      <c r="FB6" s="135"/>
      <c r="FC6" s="135"/>
      <c r="FD6" s="135"/>
      <c r="FE6" s="135"/>
      <c r="FF6" s="135"/>
      <c r="FG6" s="135"/>
      <c r="FH6" s="135"/>
      <c r="FI6" s="135"/>
    </row>
    <row r="7" spans="1:165" s="93" customFormat="1" ht="15" customHeight="1">
      <c r="A7" s="134"/>
      <c r="B7" s="134"/>
      <c r="C7" s="134"/>
      <c r="D7" s="134"/>
      <c r="E7" s="138"/>
      <c r="F7" s="139"/>
      <c r="G7" s="139"/>
      <c r="H7" s="139"/>
      <c r="I7" s="139"/>
      <c r="J7" s="134"/>
      <c r="K7" s="134"/>
      <c r="L7" s="134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4"/>
      <c r="AF7" s="134"/>
      <c r="AG7" s="134"/>
      <c r="AH7" s="134"/>
      <c r="AI7" s="139"/>
      <c r="AJ7" s="139"/>
      <c r="AK7" s="139"/>
      <c r="AL7" s="139"/>
      <c r="AM7" s="134"/>
      <c r="AN7" s="134"/>
      <c r="AO7" s="134"/>
      <c r="AP7" s="134"/>
      <c r="AQ7" s="134"/>
      <c r="AR7" s="134"/>
      <c r="AS7" s="134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8"/>
      <c r="DL7" s="165" t="s">
        <v>352</v>
      </c>
      <c r="DM7" s="165"/>
      <c r="DN7" s="165"/>
      <c r="DO7" s="165"/>
      <c r="DP7" s="165"/>
      <c r="DQ7" s="135"/>
      <c r="DR7" s="135"/>
      <c r="DS7" s="171" t="s">
        <v>351</v>
      </c>
      <c r="DT7" s="171"/>
      <c r="DU7" s="171"/>
      <c r="DV7" s="171"/>
      <c r="DW7" s="171"/>
      <c r="DX7" s="171"/>
      <c r="DY7" s="171"/>
      <c r="DZ7" s="171"/>
      <c r="EA7" s="171"/>
      <c r="EB7" s="171"/>
      <c r="EC7" s="171"/>
      <c r="ED7" s="171"/>
      <c r="EE7" s="171"/>
      <c r="EF7" s="171"/>
      <c r="EG7" s="171"/>
      <c r="EH7" s="171"/>
      <c r="EI7" s="171"/>
      <c r="EJ7" s="171"/>
      <c r="EK7" s="162">
        <v>20</v>
      </c>
      <c r="EL7" s="162"/>
      <c r="EM7" s="162"/>
      <c r="EN7" s="162"/>
      <c r="EO7" s="172" t="s">
        <v>342</v>
      </c>
      <c r="EP7" s="172"/>
      <c r="EQ7" s="172"/>
      <c r="ER7" s="172"/>
      <c r="ES7" s="134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</row>
    <row r="8" spans="1:165" ht="12.75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3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40"/>
      <c r="CZ8" s="124"/>
      <c r="DA8" s="124"/>
      <c r="DB8" s="124"/>
      <c r="DC8" s="124"/>
      <c r="DD8" s="124"/>
      <c r="DE8" s="124"/>
      <c r="DF8" s="134"/>
      <c r="DG8" s="13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</row>
    <row r="9" spans="1:165" ht="18" customHeight="1">
      <c r="A9" s="163" t="s">
        <v>2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3"/>
      <c r="DS9" s="163"/>
      <c r="DT9" s="163"/>
      <c r="DU9" s="163"/>
      <c r="DV9" s="163"/>
      <c r="DW9" s="163"/>
      <c r="DX9" s="163"/>
      <c r="DY9" s="163"/>
      <c r="DZ9" s="163"/>
      <c r="EA9" s="163"/>
      <c r="EB9" s="163"/>
      <c r="EC9" s="163"/>
      <c r="ED9" s="163"/>
      <c r="EE9" s="163"/>
      <c r="EF9" s="163"/>
      <c r="EG9" s="163"/>
      <c r="EH9" s="163"/>
      <c r="EI9" s="163"/>
      <c r="EJ9" s="163"/>
      <c r="EK9" s="163"/>
      <c r="EL9" s="163"/>
      <c r="EM9" s="163"/>
      <c r="EN9" s="163"/>
      <c r="EO9" s="163"/>
      <c r="EP9" s="163"/>
      <c r="EQ9" s="163"/>
      <c r="ER9" s="163"/>
      <c r="ES9" s="163"/>
      <c r="ET9" s="163"/>
      <c r="EU9" s="163"/>
      <c r="EV9" s="163"/>
      <c r="EW9" s="163"/>
      <c r="EX9" s="163"/>
      <c r="EY9" s="163"/>
      <c r="EZ9" s="124"/>
      <c r="FA9" s="124"/>
      <c r="FB9" s="124"/>
      <c r="FC9" s="124"/>
      <c r="FD9" s="124"/>
      <c r="FE9" s="124"/>
      <c r="FF9" s="124"/>
      <c r="FG9" s="124"/>
      <c r="FH9" s="124"/>
      <c r="FI9" s="124"/>
    </row>
    <row r="10" spans="1:165" ht="18" customHeight="1">
      <c r="A10" s="163" t="s">
        <v>306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/>
      <c r="DS10" s="163"/>
      <c r="DT10" s="163"/>
      <c r="DU10" s="163"/>
      <c r="DV10" s="163"/>
      <c r="DW10" s="163"/>
      <c r="DX10" s="163"/>
      <c r="DY10" s="163"/>
      <c r="DZ10" s="163"/>
      <c r="EA10" s="163"/>
      <c r="EB10" s="163"/>
      <c r="EC10" s="163"/>
      <c r="ED10" s="163"/>
      <c r="EE10" s="163"/>
      <c r="EF10" s="163"/>
      <c r="EG10" s="163"/>
      <c r="EH10" s="163"/>
      <c r="EI10" s="163"/>
      <c r="EJ10" s="163"/>
      <c r="EK10" s="163"/>
      <c r="EL10" s="163"/>
      <c r="EM10" s="163"/>
      <c r="EN10" s="163"/>
      <c r="EO10" s="163"/>
      <c r="EP10" s="163"/>
      <c r="EQ10" s="163"/>
      <c r="ER10" s="163"/>
      <c r="ES10" s="163"/>
      <c r="ET10" s="163"/>
      <c r="EU10" s="163"/>
      <c r="EV10" s="163"/>
      <c r="EW10" s="163"/>
      <c r="EX10" s="163"/>
      <c r="EY10" s="163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</row>
    <row r="11" spans="1:165" ht="12.75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3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</row>
    <row r="12" spans="1:165" ht="15" customHeight="1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3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38" t="s">
        <v>158</v>
      </c>
      <c r="EI12" s="124"/>
      <c r="EJ12" s="166"/>
      <c r="EK12" s="167"/>
      <c r="EL12" s="167"/>
      <c r="EM12" s="167"/>
      <c r="EN12" s="167"/>
      <c r="EO12" s="167"/>
      <c r="EP12" s="167"/>
      <c r="EQ12" s="167"/>
      <c r="ER12" s="167"/>
      <c r="ES12" s="167"/>
      <c r="ET12" s="167"/>
      <c r="EU12" s="167"/>
      <c r="EV12" s="167"/>
      <c r="EW12" s="167"/>
      <c r="EX12" s="167"/>
      <c r="EY12" s="168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</row>
    <row r="13" spans="1:165" ht="15" customHeigh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38" t="s">
        <v>0</v>
      </c>
      <c r="AD13" s="171" t="s">
        <v>352</v>
      </c>
      <c r="AE13" s="171"/>
      <c r="AF13" s="171"/>
      <c r="AG13" s="171"/>
      <c r="AH13" s="134" t="s">
        <v>0</v>
      </c>
      <c r="AI13" s="134"/>
      <c r="AJ13" s="134"/>
      <c r="AK13" s="171" t="s">
        <v>351</v>
      </c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34">
        <v>20</v>
      </c>
      <c r="BD13" s="173">
        <v>2019</v>
      </c>
      <c r="BE13" s="173"/>
      <c r="BF13" s="173"/>
      <c r="BG13" s="173"/>
      <c r="BH13" s="173"/>
      <c r="BI13" s="173"/>
      <c r="BJ13" s="173"/>
      <c r="BK13" s="134" t="s">
        <v>1</v>
      </c>
      <c r="BL13" s="13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37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38" t="s">
        <v>3</v>
      </c>
      <c r="EI13" s="124"/>
      <c r="EJ13" s="166" t="s">
        <v>353</v>
      </c>
      <c r="EK13" s="167"/>
      <c r="EL13" s="167"/>
      <c r="EM13" s="167"/>
      <c r="EN13" s="167"/>
      <c r="EO13" s="167"/>
      <c r="EP13" s="167"/>
      <c r="EQ13" s="167"/>
      <c r="ER13" s="167"/>
      <c r="ES13" s="167"/>
      <c r="ET13" s="167"/>
      <c r="EU13" s="167"/>
      <c r="EV13" s="167"/>
      <c r="EW13" s="167"/>
      <c r="EX13" s="167"/>
      <c r="EY13" s="168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</row>
    <row r="14" spans="1:165" ht="12.75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3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3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37"/>
      <c r="DU14" s="137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38"/>
      <c r="EI14" s="124"/>
      <c r="EJ14" s="166"/>
      <c r="EK14" s="167"/>
      <c r="EL14" s="167"/>
      <c r="EM14" s="167"/>
      <c r="EN14" s="167"/>
      <c r="EO14" s="167"/>
      <c r="EP14" s="167"/>
      <c r="EQ14" s="167"/>
      <c r="ER14" s="167"/>
      <c r="ES14" s="167"/>
      <c r="ET14" s="167"/>
      <c r="EU14" s="167"/>
      <c r="EV14" s="167"/>
      <c r="EW14" s="167"/>
      <c r="EX14" s="167"/>
      <c r="EY14" s="168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</row>
    <row r="15" spans="1:165" ht="12.75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3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37"/>
      <c r="DU15" s="137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38"/>
      <c r="EI15" s="124"/>
      <c r="EJ15" s="166"/>
      <c r="EK15" s="167"/>
      <c r="EL15" s="167"/>
      <c r="EM15" s="167"/>
      <c r="EN15" s="167"/>
      <c r="EO15" s="167"/>
      <c r="EP15" s="167"/>
      <c r="EQ15" s="167"/>
      <c r="ER15" s="167"/>
      <c r="ES15" s="167"/>
      <c r="ET15" s="167"/>
      <c r="EU15" s="167"/>
      <c r="EV15" s="167"/>
      <c r="EW15" s="167"/>
      <c r="EX15" s="167"/>
      <c r="EY15" s="168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</row>
    <row r="16" spans="1:165" ht="15" customHeight="1">
      <c r="A16" s="169" t="s">
        <v>207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41"/>
      <c r="AP16" s="141"/>
      <c r="AQ16" s="141"/>
      <c r="AR16" s="141"/>
      <c r="AS16" s="169" t="s">
        <v>307</v>
      </c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69"/>
      <c r="DN16" s="169"/>
      <c r="DO16" s="169"/>
      <c r="DP16" s="169"/>
      <c r="DQ16" s="136"/>
      <c r="DR16" s="136"/>
      <c r="DS16" s="136"/>
      <c r="DT16" s="136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38" t="s">
        <v>4</v>
      </c>
      <c r="EI16" s="124"/>
      <c r="EJ16" s="166" t="s">
        <v>334</v>
      </c>
      <c r="EK16" s="167"/>
      <c r="EL16" s="167"/>
      <c r="EM16" s="167"/>
      <c r="EN16" s="167"/>
      <c r="EO16" s="167"/>
      <c r="EP16" s="167"/>
      <c r="EQ16" s="167"/>
      <c r="ER16" s="167"/>
      <c r="ES16" s="167"/>
      <c r="ET16" s="167"/>
      <c r="EU16" s="167"/>
      <c r="EV16" s="167"/>
      <c r="EW16" s="167"/>
      <c r="EX16" s="167"/>
      <c r="EY16" s="168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</row>
    <row r="17" spans="1:165" ht="15" customHeight="1">
      <c r="A17" s="169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41"/>
      <c r="AP17" s="141"/>
      <c r="AQ17" s="141"/>
      <c r="AR17" s="141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  <c r="DK17" s="169"/>
      <c r="DL17" s="169"/>
      <c r="DM17" s="169"/>
      <c r="DN17" s="169"/>
      <c r="DO17" s="169"/>
      <c r="DP17" s="169"/>
      <c r="DQ17" s="136"/>
      <c r="DR17" s="136"/>
      <c r="DS17" s="136"/>
      <c r="DT17" s="136"/>
      <c r="DU17" s="137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38" t="s">
        <v>206</v>
      </c>
      <c r="EI17" s="124"/>
      <c r="EJ17" s="166"/>
      <c r="EK17" s="167"/>
      <c r="EL17" s="167"/>
      <c r="EM17" s="167"/>
      <c r="EN17" s="167"/>
      <c r="EO17" s="167"/>
      <c r="EP17" s="167"/>
      <c r="EQ17" s="167"/>
      <c r="ER17" s="167"/>
      <c r="ES17" s="167"/>
      <c r="ET17" s="167"/>
      <c r="EU17" s="167"/>
      <c r="EV17" s="167"/>
      <c r="EW17" s="167"/>
      <c r="EX17" s="167"/>
      <c r="EY17" s="168"/>
      <c r="EZ17" s="124"/>
      <c r="FA17" s="124"/>
      <c r="FB17" s="124"/>
      <c r="FC17" s="124"/>
      <c r="FD17" s="124"/>
      <c r="FE17" s="124"/>
      <c r="FF17" s="124"/>
      <c r="FG17" s="124"/>
      <c r="FH17" s="124"/>
      <c r="FI17" s="124"/>
    </row>
    <row r="18" spans="1:165" ht="3" customHeight="1" hidden="1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41"/>
      <c r="AP18" s="141"/>
      <c r="AQ18" s="141"/>
      <c r="AR18" s="141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69"/>
      <c r="DG18" s="169"/>
      <c r="DH18" s="169"/>
      <c r="DI18" s="169"/>
      <c r="DJ18" s="169"/>
      <c r="DK18" s="169"/>
      <c r="DL18" s="169"/>
      <c r="DM18" s="169"/>
      <c r="DN18" s="169"/>
      <c r="DO18" s="169"/>
      <c r="DP18" s="169"/>
      <c r="DQ18" s="136"/>
      <c r="DR18" s="136"/>
      <c r="DS18" s="136"/>
      <c r="DT18" s="136"/>
      <c r="DU18" s="137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42"/>
      <c r="EI18" s="124"/>
      <c r="EJ18" s="166"/>
      <c r="EK18" s="167"/>
      <c r="EL18" s="167"/>
      <c r="EM18" s="167"/>
      <c r="EN18" s="167"/>
      <c r="EO18" s="167"/>
      <c r="EP18" s="167"/>
      <c r="EQ18" s="167"/>
      <c r="ER18" s="167"/>
      <c r="ES18" s="167"/>
      <c r="ET18" s="167"/>
      <c r="EU18" s="167"/>
      <c r="EV18" s="167"/>
      <c r="EW18" s="167"/>
      <c r="EX18" s="167"/>
      <c r="EY18" s="168"/>
      <c r="EZ18" s="124"/>
      <c r="FA18" s="124"/>
      <c r="FB18" s="124"/>
      <c r="FC18" s="124"/>
      <c r="FD18" s="124"/>
      <c r="FE18" s="124"/>
      <c r="FF18" s="124"/>
      <c r="FG18" s="124"/>
      <c r="FH18" s="124"/>
      <c r="FI18" s="124"/>
    </row>
    <row r="19" spans="1:165" ht="12.75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3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37"/>
      <c r="DU19" s="137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38"/>
      <c r="EI19" s="124"/>
      <c r="EJ19" s="175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Y19" s="177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</row>
    <row r="20" spans="1:165" ht="15" customHeight="1">
      <c r="A20" s="184" t="s">
        <v>5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44"/>
      <c r="AP20" s="144"/>
      <c r="AQ20" s="144"/>
      <c r="AR20" s="144"/>
      <c r="AS20" s="185" t="s">
        <v>308</v>
      </c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85"/>
      <c r="DK20" s="185"/>
      <c r="DL20" s="185"/>
      <c r="DM20" s="185"/>
      <c r="DN20" s="185"/>
      <c r="DO20" s="185"/>
      <c r="DP20" s="185"/>
      <c r="DQ20" s="145"/>
      <c r="DR20" s="145"/>
      <c r="DS20" s="145"/>
      <c r="DT20" s="145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46" t="s">
        <v>8</v>
      </c>
      <c r="EI20" s="124"/>
      <c r="EJ20" s="181"/>
      <c r="EK20" s="182"/>
      <c r="EL20" s="182"/>
      <c r="EM20" s="182"/>
      <c r="EN20" s="182"/>
      <c r="EO20" s="182"/>
      <c r="EP20" s="182"/>
      <c r="EQ20" s="182"/>
      <c r="ER20" s="182"/>
      <c r="ES20" s="182"/>
      <c r="ET20" s="182"/>
      <c r="EU20" s="182"/>
      <c r="EV20" s="182"/>
      <c r="EW20" s="182"/>
      <c r="EX20" s="182"/>
      <c r="EY20" s="183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</row>
    <row r="21" spans="1:165" ht="15" customHeight="1">
      <c r="A21" s="184" t="s">
        <v>6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24"/>
      <c r="AP21" s="124"/>
      <c r="AQ21" s="124"/>
      <c r="AR21" s="124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180"/>
      <c r="DG21" s="180"/>
      <c r="DH21" s="180"/>
      <c r="DI21" s="180"/>
      <c r="DJ21" s="180"/>
      <c r="DK21" s="180"/>
      <c r="DL21" s="180"/>
      <c r="DM21" s="180"/>
      <c r="DN21" s="180"/>
      <c r="DO21" s="180"/>
      <c r="DP21" s="180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48" t="s">
        <v>7</v>
      </c>
      <c r="EI21" s="124"/>
      <c r="EJ21" s="181" t="s">
        <v>335</v>
      </c>
      <c r="EK21" s="182"/>
      <c r="EL21" s="182"/>
      <c r="EM21" s="182"/>
      <c r="EN21" s="182"/>
      <c r="EO21" s="182"/>
      <c r="EP21" s="182"/>
      <c r="EQ21" s="182"/>
      <c r="ER21" s="182"/>
      <c r="ES21" s="182"/>
      <c r="ET21" s="182"/>
      <c r="EU21" s="182"/>
      <c r="EV21" s="182"/>
      <c r="EW21" s="182"/>
      <c r="EX21" s="182"/>
      <c r="EY21" s="183"/>
      <c r="EZ21" s="124"/>
      <c r="FA21" s="124"/>
      <c r="FB21" s="124"/>
      <c r="FC21" s="124"/>
      <c r="FD21" s="124"/>
      <c r="FE21" s="124"/>
      <c r="FF21" s="124"/>
      <c r="FG21" s="124"/>
      <c r="FH21" s="124"/>
      <c r="FI21" s="124"/>
    </row>
    <row r="22" spans="1:165" ht="12.75">
      <c r="A22" s="147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49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47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50"/>
      <c r="EK22" s="150"/>
      <c r="EL22" s="150"/>
      <c r="EM22" s="150"/>
      <c r="EN22" s="150"/>
      <c r="EO22" s="150"/>
      <c r="EP22" s="150"/>
      <c r="EQ22" s="150"/>
      <c r="ER22" s="150"/>
      <c r="ES22" s="150"/>
      <c r="ET22" s="150"/>
      <c r="EU22" s="150"/>
      <c r="EV22" s="150"/>
      <c r="EW22" s="150"/>
      <c r="EX22" s="150"/>
      <c r="EY22" s="150"/>
      <c r="EZ22" s="124"/>
      <c r="FA22" s="124"/>
      <c r="FB22" s="124"/>
      <c r="FC22" s="124"/>
      <c r="FD22" s="124"/>
      <c r="FE22" s="124"/>
      <c r="FF22" s="124"/>
      <c r="FG22" s="124"/>
      <c r="FH22" s="124"/>
      <c r="FI22" s="124"/>
    </row>
    <row r="23" spans="1:165" ht="15" customHeight="1">
      <c r="A23" s="169" t="s">
        <v>9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43"/>
      <c r="AP23" s="143"/>
      <c r="AQ23" s="143"/>
      <c r="AR23" s="143"/>
      <c r="AS23" s="174" t="s">
        <v>330</v>
      </c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74"/>
      <c r="DK23" s="174"/>
      <c r="DL23" s="174"/>
      <c r="DM23" s="174"/>
      <c r="DN23" s="174"/>
      <c r="DO23" s="174"/>
      <c r="DP23" s="174"/>
      <c r="DQ23" s="174"/>
      <c r="DR23" s="174"/>
      <c r="DS23" s="174"/>
      <c r="DT23" s="174"/>
      <c r="DU23" s="174"/>
      <c r="DV23" s="174"/>
      <c r="DW23" s="174"/>
      <c r="DX23" s="174"/>
      <c r="DY23" s="174"/>
      <c r="DZ23" s="174"/>
      <c r="EA23" s="174"/>
      <c r="EB23" s="174"/>
      <c r="EC23" s="174"/>
      <c r="ED23" s="174"/>
      <c r="EE23" s="174"/>
      <c r="EF23" s="174"/>
      <c r="EG23" s="174"/>
      <c r="EH23" s="174"/>
      <c r="EI23" s="174"/>
      <c r="EJ23" s="174"/>
      <c r="EK23" s="174"/>
      <c r="EL23" s="174"/>
      <c r="EM23" s="174"/>
      <c r="EN23" s="174"/>
      <c r="EO23" s="174"/>
      <c r="EP23" s="174"/>
      <c r="EQ23" s="174"/>
      <c r="ER23" s="174"/>
      <c r="ES23" s="174"/>
      <c r="ET23" s="174"/>
      <c r="EU23" s="174"/>
      <c r="EV23" s="174"/>
      <c r="EW23" s="174"/>
      <c r="EX23" s="124"/>
      <c r="EY23" s="124"/>
      <c r="EZ23" s="124"/>
      <c r="FA23" s="124"/>
      <c r="FB23" s="124"/>
      <c r="FC23" s="124"/>
      <c r="FD23" s="124"/>
      <c r="FE23" s="124"/>
      <c r="FF23" s="124"/>
      <c r="FG23" s="124"/>
      <c r="FH23" s="124"/>
      <c r="FI23" s="124"/>
    </row>
    <row r="24" spans="1:165" ht="15" customHeight="1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43"/>
      <c r="AP24" s="143"/>
      <c r="AQ24" s="143"/>
      <c r="AR24" s="143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4"/>
      <c r="CX24" s="174"/>
      <c r="CY24" s="174"/>
      <c r="CZ24" s="174"/>
      <c r="DA24" s="174"/>
      <c r="DB24" s="174"/>
      <c r="DC24" s="174"/>
      <c r="DD24" s="174"/>
      <c r="DE24" s="174"/>
      <c r="DF24" s="174"/>
      <c r="DG24" s="174"/>
      <c r="DH24" s="174"/>
      <c r="DI24" s="174"/>
      <c r="DJ24" s="174"/>
      <c r="DK24" s="174"/>
      <c r="DL24" s="174"/>
      <c r="DM24" s="174"/>
      <c r="DN24" s="174"/>
      <c r="DO24" s="174"/>
      <c r="DP24" s="174"/>
      <c r="DQ24" s="174"/>
      <c r="DR24" s="174"/>
      <c r="DS24" s="174"/>
      <c r="DT24" s="174"/>
      <c r="DU24" s="174"/>
      <c r="DV24" s="174"/>
      <c r="DW24" s="174"/>
      <c r="DX24" s="174"/>
      <c r="DY24" s="174"/>
      <c r="DZ24" s="174"/>
      <c r="EA24" s="174"/>
      <c r="EB24" s="174"/>
      <c r="EC24" s="174"/>
      <c r="ED24" s="174"/>
      <c r="EE24" s="174"/>
      <c r="EF24" s="174"/>
      <c r="EG24" s="174"/>
      <c r="EH24" s="174"/>
      <c r="EI24" s="174"/>
      <c r="EJ24" s="174"/>
      <c r="EK24" s="174"/>
      <c r="EL24" s="174"/>
      <c r="EM24" s="174"/>
      <c r="EN24" s="174"/>
      <c r="EO24" s="174"/>
      <c r="EP24" s="174"/>
      <c r="EQ24" s="174"/>
      <c r="ER24" s="174"/>
      <c r="ES24" s="174"/>
      <c r="ET24" s="174"/>
      <c r="EU24" s="174"/>
      <c r="EV24" s="174"/>
      <c r="EW24" s="174"/>
      <c r="EX24" s="124"/>
      <c r="EY24" s="124"/>
      <c r="EZ24" s="124"/>
      <c r="FA24" s="124"/>
      <c r="FB24" s="124"/>
      <c r="FC24" s="124"/>
      <c r="FD24" s="124"/>
      <c r="FE24" s="124"/>
      <c r="FF24" s="124"/>
      <c r="FG24" s="124"/>
      <c r="FH24" s="124"/>
      <c r="FI24" s="124"/>
    </row>
    <row r="25" spans="1:165" ht="12.75">
      <c r="A25" s="15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52"/>
      <c r="CP25" s="152"/>
      <c r="CQ25" s="152"/>
      <c r="CR25" s="152"/>
      <c r="CS25" s="152"/>
      <c r="CT25" s="152"/>
      <c r="CU25" s="152"/>
      <c r="CV25" s="152"/>
      <c r="CW25" s="124"/>
      <c r="CX25" s="124"/>
      <c r="CY25" s="124"/>
      <c r="CZ25" s="124"/>
      <c r="DA25" s="124"/>
      <c r="DB25" s="124"/>
      <c r="DC25" s="124"/>
      <c r="DD25" s="124"/>
      <c r="DE25" s="124"/>
      <c r="DF25" s="13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  <c r="DT25" s="124"/>
      <c r="DU25" s="124"/>
      <c r="DV25" s="124"/>
      <c r="DW25" s="124"/>
      <c r="DX25" s="124"/>
      <c r="DY25" s="124"/>
      <c r="DZ25" s="124"/>
      <c r="EA25" s="124"/>
      <c r="EB25" s="124"/>
      <c r="EC25" s="124"/>
      <c r="ED25" s="124"/>
      <c r="EE25" s="124"/>
      <c r="EF25" s="124"/>
      <c r="EG25" s="124"/>
      <c r="EH25" s="124"/>
      <c r="EI25" s="124"/>
      <c r="EJ25" s="124"/>
      <c r="EK25" s="124"/>
      <c r="EL25" s="124"/>
      <c r="EM25" s="124"/>
      <c r="EN25" s="124"/>
      <c r="EO25" s="124"/>
      <c r="EP25" s="124"/>
      <c r="EQ25" s="124"/>
      <c r="ER25" s="124"/>
      <c r="ES25" s="124"/>
      <c r="ET25" s="124"/>
      <c r="EU25" s="124"/>
      <c r="EV25" s="124"/>
      <c r="EW25" s="124"/>
      <c r="EX25" s="124"/>
      <c r="EY25" s="124"/>
      <c r="EZ25" s="124"/>
      <c r="FA25" s="124"/>
      <c r="FB25" s="124"/>
      <c r="FC25" s="124"/>
      <c r="FD25" s="124"/>
      <c r="FE25" s="124"/>
      <c r="FF25" s="124"/>
      <c r="FG25" s="124"/>
      <c r="FH25" s="124"/>
      <c r="FI25" s="124"/>
    </row>
    <row r="26" spans="1:165" ht="15" customHeight="1">
      <c r="A26" s="169" t="s">
        <v>208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41"/>
      <c r="AP26" s="141"/>
      <c r="AQ26" s="141"/>
      <c r="AR26" s="141"/>
      <c r="AS26" s="169" t="s">
        <v>309</v>
      </c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K26" s="169"/>
      <c r="DL26" s="169"/>
      <c r="DM26" s="169"/>
      <c r="DN26" s="169"/>
      <c r="DO26" s="169"/>
      <c r="DP26" s="169"/>
      <c r="DQ26" s="136"/>
      <c r="DR26" s="136"/>
      <c r="DS26" s="136"/>
      <c r="DT26" s="136"/>
      <c r="DU26" s="124"/>
      <c r="DV26" s="124"/>
      <c r="DW26" s="124"/>
      <c r="DX26" s="124"/>
      <c r="DY26" s="124"/>
      <c r="DZ26" s="124"/>
      <c r="EA26" s="124"/>
      <c r="EB26" s="124"/>
      <c r="EC26" s="124"/>
      <c r="ED26" s="124"/>
      <c r="EE26" s="124"/>
      <c r="EF26" s="124"/>
      <c r="EG26" s="124"/>
      <c r="EH26" s="124"/>
      <c r="EI26" s="124"/>
      <c r="EJ26" s="124"/>
      <c r="EK26" s="124"/>
      <c r="EL26" s="124"/>
      <c r="EM26" s="124"/>
      <c r="EN26" s="124"/>
      <c r="EO26" s="124"/>
      <c r="EP26" s="124"/>
      <c r="EQ26" s="124"/>
      <c r="ER26" s="124"/>
      <c r="ES26" s="124"/>
      <c r="ET26" s="124"/>
      <c r="EU26" s="124"/>
      <c r="EV26" s="124"/>
      <c r="EW26" s="124"/>
      <c r="EX26" s="124"/>
      <c r="EY26" s="124"/>
      <c r="EZ26" s="124"/>
      <c r="FA26" s="124"/>
      <c r="FB26" s="124"/>
      <c r="FC26" s="124"/>
      <c r="FD26" s="124"/>
      <c r="FE26" s="124"/>
      <c r="FF26" s="124"/>
      <c r="FG26" s="124"/>
      <c r="FH26" s="124"/>
      <c r="FI26" s="124"/>
    </row>
    <row r="27" spans="1:165" ht="15" customHeight="1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41"/>
      <c r="AP27" s="141"/>
      <c r="AQ27" s="141"/>
      <c r="AR27" s="141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  <c r="DD27" s="169"/>
      <c r="DE27" s="169"/>
      <c r="DF27" s="169"/>
      <c r="DG27" s="169"/>
      <c r="DH27" s="169"/>
      <c r="DI27" s="169"/>
      <c r="DJ27" s="169"/>
      <c r="DK27" s="169"/>
      <c r="DL27" s="169"/>
      <c r="DM27" s="169"/>
      <c r="DN27" s="169"/>
      <c r="DO27" s="169"/>
      <c r="DP27" s="169"/>
      <c r="DQ27" s="136"/>
      <c r="DR27" s="136"/>
      <c r="DS27" s="136"/>
      <c r="DT27" s="136"/>
      <c r="DU27" s="124"/>
      <c r="DV27" s="124"/>
      <c r="DW27" s="124"/>
      <c r="DX27" s="124"/>
      <c r="DY27" s="124"/>
      <c r="DZ27" s="124"/>
      <c r="EA27" s="124"/>
      <c r="EB27" s="124"/>
      <c r="EC27" s="124"/>
      <c r="ED27" s="124"/>
      <c r="EE27" s="124"/>
      <c r="EF27" s="124"/>
      <c r="EG27" s="124"/>
      <c r="EH27" s="124"/>
      <c r="EI27" s="124"/>
      <c r="EJ27" s="124"/>
      <c r="EK27" s="124"/>
      <c r="EL27" s="124"/>
      <c r="EM27" s="124"/>
      <c r="EN27" s="124"/>
      <c r="EO27" s="124"/>
      <c r="EP27" s="124"/>
      <c r="EQ27" s="124"/>
      <c r="ER27" s="124"/>
      <c r="ES27" s="124"/>
      <c r="ET27" s="124"/>
      <c r="EU27" s="124"/>
      <c r="EV27" s="124"/>
      <c r="EW27" s="124"/>
      <c r="EX27" s="124"/>
      <c r="EY27" s="124"/>
      <c r="EZ27" s="124"/>
      <c r="FA27" s="124"/>
      <c r="FB27" s="124"/>
      <c r="FC27" s="124"/>
      <c r="FD27" s="124"/>
      <c r="FE27" s="124"/>
      <c r="FF27" s="124"/>
      <c r="FG27" s="124"/>
      <c r="FH27" s="124"/>
      <c r="FI27" s="124"/>
    </row>
    <row r="28" spans="1:165" ht="7.5" customHeight="1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41"/>
      <c r="AP28" s="141"/>
      <c r="AQ28" s="141"/>
      <c r="AR28" s="141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69"/>
      <c r="DH28" s="169"/>
      <c r="DI28" s="169"/>
      <c r="DJ28" s="169"/>
      <c r="DK28" s="169"/>
      <c r="DL28" s="169"/>
      <c r="DM28" s="169"/>
      <c r="DN28" s="169"/>
      <c r="DO28" s="169"/>
      <c r="DP28" s="169"/>
      <c r="DQ28" s="136"/>
      <c r="DR28" s="136"/>
      <c r="DS28" s="136"/>
      <c r="DT28" s="136"/>
      <c r="DU28" s="124"/>
      <c r="DV28" s="124"/>
      <c r="DW28" s="124"/>
      <c r="DX28" s="124"/>
      <c r="DY28" s="124"/>
      <c r="DZ28" s="124"/>
      <c r="EA28" s="124"/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4"/>
      <c r="ER28" s="124"/>
      <c r="ES28" s="124"/>
      <c r="ET28" s="124"/>
      <c r="EU28" s="124"/>
      <c r="EV28" s="124"/>
      <c r="EW28" s="124"/>
      <c r="EX28" s="124"/>
      <c r="EY28" s="124"/>
      <c r="EZ28" s="124"/>
      <c r="FA28" s="124"/>
      <c r="FB28" s="124"/>
      <c r="FC28" s="124"/>
      <c r="FD28" s="124"/>
      <c r="FE28" s="124"/>
      <c r="FF28" s="124"/>
      <c r="FG28" s="124"/>
      <c r="FH28" s="124"/>
      <c r="FI28" s="124"/>
    </row>
    <row r="29" spans="1:165" ht="12.75">
      <c r="A29" s="163" t="s">
        <v>209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  <c r="CW29" s="163"/>
      <c r="CX29" s="163"/>
      <c r="CY29" s="163"/>
      <c r="CZ29" s="163"/>
      <c r="DA29" s="163"/>
      <c r="DB29" s="163"/>
      <c r="DC29" s="163"/>
      <c r="DD29" s="163"/>
      <c r="DE29" s="163"/>
      <c r="DF29" s="163"/>
      <c r="DG29" s="163"/>
      <c r="DH29" s="163"/>
      <c r="DI29" s="163"/>
      <c r="DJ29" s="163"/>
      <c r="DK29" s="163"/>
      <c r="DL29" s="163"/>
      <c r="DM29" s="163"/>
      <c r="DN29" s="163"/>
      <c r="DO29" s="163"/>
      <c r="DP29" s="163"/>
      <c r="DQ29" s="163"/>
      <c r="DR29" s="163"/>
      <c r="DS29" s="163"/>
      <c r="DT29" s="163"/>
      <c r="DU29" s="163"/>
      <c r="DV29" s="163"/>
      <c r="DW29" s="163"/>
      <c r="DX29" s="163"/>
      <c r="DY29" s="163"/>
      <c r="DZ29" s="163"/>
      <c r="EA29" s="163"/>
      <c r="EB29" s="163"/>
      <c r="EC29" s="163"/>
      <c r="ED29" s="163"/>
      <c r="EE29" s="163"/>
      <c r="EF29" s="163"/>
      <c r="EG29" s="163"/>
      <c r="EH29" s="163"/>
      <c r="EI29" s="163"/>
      <c r="EJ29" s="163"/>
      <c r="EK29" s="163"/>
      <c r="EL29" s="163"/>
      <c r="EM29" s="163"/>
      <c r="EN29" s="163"/>
      <c r="EO29" s="163"/>
      <c r="EP29" s="163"/>
      <c r="EQ29" s="163"/>
      <c r="ER29" s="163"/>
      <c r="ES29" s="163"/>
      <c r="ET29" s="163"/>
      <c r="EU29" s="163"/>
      <c r="EV29" s="163"/>
      <c r="EW29" s="163"/>
      <c r="EX29" s="163"/>
      <c r="EY29" s="163"/>
      <c r="EZ29" s="124"/>
      <c r="FA29" s="124"/>
      <c r="FB29" s="124"/>
      <c r="FC29" s="124"/>
      <c r="FD29" s="124"/>
      <c r="FE29" s="124"/>
      <c r="FF29" s="124"/>
      <c r="FG29" s="124"/>
      <c r="FH29" s="124"/>
      <c r="FI29" s="124"/>
    </row>
    <row r="30" spans="1:165" ht="25.5" customHeight="1">
      <c r="A30" s="187" t="s">
        <v>10</v>
      </c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87"/>
      <c r="DC30" s="187"/>
      <c r="DD30" s="187"/>
      <c r="DE30" s="187"/>
      <c r="DF30" s="187"/>
      <c r="DG30" s="187"/>
      <c r="DH30" s="187"/>
      <c r="DI30" s="187"/>
      <c r="DJ30" s="187"/>
      <c r="DK30" s="187"/>
      <c r="DL30" s="187"/>
      <c r="DM30" s="187"/>
      <c r="DN30" s="187"/>
      <c r="DO30" s="187"/>
      <c r="DP30" s="187"/>
      <c r="DQ30" s="187"/>
      <c r="DR30" s="187"/>
      <c r="DS30" s="187"/>
      <c r="DT30" s="187"/>
      <c r="DU30" s="187"/>
      <c r="DV30" s="187"/>
      <c r="DW30" s="187"/>
      <c r="DX30" s="187"/>
      <c r="DY30" s="187"/>
      <c r="DZ30" s="187"/>
      <c r="EA30" s="187"/>
      <c r="EB30" s="187"/>
      <c r="EC30" s="187"/>
      <c r="ED30" s="187"/>
      <c r="EE30" s="187"/>
      <c r="EF30" s="187"/>
      <c r="EG30" s="187"/>
      <c r="EH30" s="187"/>
      <c r="EI30" s="187"/>
      <c r="EJ30" s="187"/>
      <c r="EK30" s="187"/>
      <c r="EL30" s="187"/>
      <c r="EM30" s="187"/>
      <c r="EN30" s="187"/>
      <c r="EO30" s="187"/>
      <c r="EP30" s="187"/>
      <c r="EQ30" s="187"/>
      <c r="ER30" s="187"/>
      <c r="ES30" s="187"/>
      <c r="ET30" s="187"/>
      <c r="EU30" s="187"/>
      <c r="EV30" s="187"/>
      <c r="EW30" s="187"/>
      <c r="EX30" s="187"/>
      <c r="EY30" s="187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</row>
    <row r="31" spans="1:165" ht="30" customHeight="1">
      <c r="A31" s="153"/>
      <c r="B31" s="179" t="s">
        <v>331</v>
      </c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  <c r="DQ31" s="179"/>
      <c r="DR31" s="179" t="s">
        <v>82</v>
      </c>
      <c r="DS31" s="179"/>
      <c r="DT31" s="179"/>
      <c r="DU31" s="179"/>
      <c r="DV31" s="179"/>
      <c r="DW31" s="179"/>
      <c r="DX31" s="179"/>
      <c r="DY31" s="179"/>
      <c r="DZ31" s="179"/>
      <c r="EA31" s="179"/>
      <c r="EB31" s="179"/>
      <c r="EC31" s="179"/>
      <c r="ED31" s="179"/>
      <c r="EE31" s="179"/>
      <c r="EF31" s="179"/>
      <c r="EG31" s="179"/>
      <c r="EH31" s="179"/>
      <c r="EI31" s="179"/>
      <c r="EJ31" s="179"/>
      <c r="EK31" s="179"/>
      <c r="EL31" s="179"/>
      <c r="EM31" s="179"/>
      <c r="EN31" s="179"/>
      <c r="EO31" s="179"/>
      <c r="EP31" s="179"/>
      <c r="EQ31" s="179"/>
      <c r="ER31" s="179"/>
      <c r="ES31" s="179"/>
      <c r="ET31" s="179"/>
      <c r="EU31" s="179"/>
      <c r="EV31" s="179"/>
      <c r="EW31" s="179"/>
      <c r="EX31" s="179"/>
      <c r="EY31" s="179"/>
      <c r="EZ31" s="179"/>
      <c r="FA31" s="124"/>
      <c r="FB31" s="124"/>
      <c r="FC31" s="124"/>
      <c r="FD31" s="124"/>
      <c r="FE31" s="124"/>
      <c r="FF31" s="124"/>
      <c r="FG31" s="124"/>
      <c r="FH31" s="124"/>
      <c r="FI31" s="124"/>
    </row>
    <row r="32" spans="1:165" ht="12.75">
      <c r="A32" s="187" t="s">
        <v>11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7"/>
      <c r="DO32" s="187"/>
      <c r="DP32" s="187"/>
      <c r="DQ32" s="187"/>
      <c r="DR32" s="187"/>
      <c r="DS32" s="187"/>
      <c r="DT32" s="187"/>
      <c r="DU32" s="187"/>
      <c r="DV32" s="187"/>
      <c r="DW32" s="187"/>
      <c r="DX32" s="187"/>
      <c r="DY32" s="187"/>
      <c r="DZ32" s="187"/>
      <c r="EA32" s="187"/>
      <c r="EB32" s="187"/>
      <c r="EC32" s="187"/>
      <c r="ED32" s="187"/>
      <c r="EE32" s="187"/>
      <c r="EF32" s="187"/>
      <c r="EG32" s="187"/>
      <c r="EH32" s="187"/>
      <c r="EI32" s="187"/>
      <c r="EJ32" s="187"/>
      <c r="EK32" s="187"/>
      <c r="EL32" s="187"/>
      <c r="EM32" s="187"/>
      <c r="EN32" s="187"/>
      <c r="EO32" s="187"/>
      <c r="EP32" s="187"/>
      <c r="EQ32" s="187"/>
      <c r="ER32" s="187"/>
      <c r="ES32" s="187"/>
      <c r="ET32" s="187"/>
      <c r="EU32" s="187"/>
      <c r="EV32" s="187"/>
      <c r="EW32" s="187"/>
      <c r="EX32" s="187"/>
      <c r="EY32" s="187"/>
      <c r="EZ32" s="124"/>
      <c r="FA32" s="124"/>
      <c r="FB32" s="124"/>
      <c r="FC32" s="124"/>
      <c r="FD32" s="124"/>
      <c r="FE32" s="124"/>
      <c r="FF32" s="124"/>
      <c r="FG32" s="124"/>
      <c r="FH32" s="124"/>
      <c r="FI32" s="124"/>
    </row>
    <row r="33" spans="1:165" ht="83.25" customHeight="1">
      <c r="A33" s="178" t="s">
        <v>332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79"/>
      <c r="CR33" s="179"/>
      <c r="CS33" s="179"/>
      <c r="CT33" s="179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79"/>
      <c r="DI33" s="179"/>
      <c r="DJ33" s="179"/>
      <c r="DK33" s="179"/>
      <c r="DL33" s="179"/>
      <c r="DM33" s="179"/>
      <c r="DN33" s="179"/>
      <c r="DO33" s="179"/>
      <c r="DP33" s="179"/>
      <c r="DQ33" s="179" t="s">
        <v>82</v>
      </c>
      <c r="DR33" s="179"/>
      <c r="DS33" s="179"/>
      <c r="DT33" s="179"/>
      <c r="DU33" s="179"/>
      <c r="DV33" s="179"/>
      <c r="DW33" s="179"/>
      <c r="DX33" s="179"/>
      <c r="DY33" s="179"/>
      <c r="DZ33" s="179"/>
      <c r="EA33" s="179"/>
      <c r="EB33" s="179"/>
      <c r="EC33" s="179"/>
      <c r="ED33" s="179"/>
      <c r="EE33" s="179"/>
      <c r="EF33" s="179"/>
      <c r="EG33" s="179"/>
      <c r="EH33" s="179"/>
      <c r="EI33" s="179"/>
      <c r="EJ33" s="179"/>
      <c r="EK33" s="179"/>
      <c r="EL33" s="179"/>
      <c r="EM33" s="179"/>
      <c r="EN33" s="179"/>
      <c r="EO33" s="179"/>
      <c r="EP33" s="179"/>
      <c r="EQ33" s="179"/>
      <c r="ER33" s="179"/>
      <c r="ES33" s="179"/>
      <c r="ET33" s="179"/>
      <c r="EU33" s="179"/>
      <c r="EV33" s="179"/>
      <c r="EW33" s="179"/>
      <c r="EX33" s="179"/>
      <c r="EY33" s="179"/>
      <c r="EZ33" s="124"/>
      <c r="FA33" s="124"/>
      <c r="FB33" s="124"/>
      <c r="FC33" s="124"/>
      <c r="FD33" s="124"/>
      <c r="FE33" s="124"/>
      <c r="FF33" s="124"/>
      <c r="FG33" s="124"/>
      <c r="FH33" s="124"/>
      <c r="FI33" s="124"/>
    </row>
    <row r="34" spans="1:165" ht="30" customHeight="1">
      <c r="A34" s="187" t="s">
        <v>12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  <c r="CH34" s="187"/>
      <c r="CI34" s="187"/>
      <c r="CJ34" s="187"/>
      <c r="CK34" s="187"/>
      <c r="CL34" s="187"/>
      <c r="CM34" s="187"/>
      <c r="CN34" s="187"/>
      <c r="CO34" s="187"/>
      <c r="CP34" s="187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7"/>
      <c r="DE34" s="187"/>
      <c r="DF34" s="187"/>
      <c r="DG34" s="187"/>
      <c r="DH34" s="187"/>
      <c r="DI34" s="187"/>
      <c r="DJ34" s="187"/>
      <c r="DK34" s="187"/>
      <c r="DL34" s="187"/>
      <c r="DM34" s="187"/>
      <c r="DN34" s="187"/>
      <c r="DO34" s="187"/>
      <c r="DP34" s="187"/>
      <c r="DQ34" s="187"/>
      <c r="DR34" s="187"/>
      <c r="DS34" s="187"/>
      <c r="DT34" s="187"/>
      <c r="DU34" s="187"/>
      <c r="DV34" s="187"/>
      <c r="DW34" s="187"/>
      <c r="DX34" s="187"/>
      <c r="DY34" s="187"/>
      <c r="DZ34" s="187"/>
      <c r="EA34" s="187"/>
      <c r="EB34" s="187"/>
      <c r="EC34" s="187"/>
      <c r="ED34" s="187"/>
      <c r="EE34" s="187"/>
      <c r="EF34" s="187"/>
      <c r="EG34" s="187"/>
      <c r="EH34" s="187"/>
      <c r="EI34" s="187"/>
      <c r="EJ34" s="187"/>
      <c r="EK34" s="187"/>
      <c r="EL34" s="187"/>
      <c r="EM34" s="187"/>
      <c r="EN34" s="187"/>
      <c r="EO34" s="187"/>
      <c r="EP34" s="187"/>
      <c r="EQ34" s="187"/>
      <c r="ER34" s="187"/>
      <c r="ES34" s="187"/>
      <c r="ET34" s="187"/>
      <c r="EU34" s="187"/>
      <c r="EV34" s="187"/>
      <c r="EW34" s="187"/>
      <c r="EX34" s="187"/>
      <c r="EY34" s="187"/>
      <c r="EZ34" s="124"/>
      <c r="FA34" s="124"/>
      <c r="FB34" s="124"/>
      <c r="FC34" s="124"/>
      <c r="FD34" s="124"/>
      <c r="FE34" s="124"/>
      <c r="FF34" s="124"/>
      <c r="FG34" s="124"/>
      <c r="FH34" s="124"/>
      <c r="FI34" s="124"/>
    </row>
    <row r="35" spans="1:165" ht="118.5" customHeight="1">
      <c r="A35" s="142"/>
      <c r="B35" s="178" t="s">
        <v>333</v>
      </c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79"/>
      <c r="DI35" s="179"/>
      <c r="DJ35" s="179"/>
      <c r="DK35" s="179"/>
      <c r="DL35" s="179"/>
      <c r="DM35" s="179"/>
      <c r="DN35" s="179"/>
      <c r="DO35" s="179"/>
      <c r="DP35" s="179"/>
      <c r="DQ35" s="179"/>
      <c r="DR35" s="179" t="s">
        <v>82</v>
      </c>
      <c r="DS35" s="179"/>
      <c r="DT35" s="179"/>
      <c r="DU35" s="179"/>
      <c r="DV35" s="179"/>
      <c r="DW35" s="179"/>
      <c r="DX35" s="179"/>
      <c r="DY35" s="179"/>
      <c r="DZ35" s="179"/>
      <c r="EA35" s="179"/>
      <c r="EB35" s="179"/>
      <c r="EC35" s="179"/>
      <c r="ED35" s="179"/>
      <c r="EE35" s="179"/>
      <c r="EF35" s="179"/>
      <c r="EG35" s="179"/>
      <c r="EH35" s="179"/>
      <c r="EI35" s="179"/>
      <c r="EJ35" s="179"/>
      <c r="EK35" s="179"/>
      <c r="EL35" s="179"/>
      <c r="EM35" s="179"/>
      <c r="EN35" s="179"/>
      <c r="EO35" s="179"/>
      <c r="EP35" s="179"/>
      <c r="EQ35" s="179"/>
      <c r="ER35" s="179"/>
      <c r="ES35" s="179"/>
      <c r="ET35" s="179"/>
      <c r="EU35" s="179"/>
      <c r="EV35" s="179"/>
      <c r="EW35" s="179"/>
      <c r="EX35" s="179"/>
      <c r="EY35" s="179"/>
      <c r="EZ35" s="179"/>
      <c r="FA35" s="142"/>
      <c r="FB35" s="142"/>
      <c r="FC35" s="142"/>
      <c r="FD35" s="142"/>
      <c r="FE35" s="142"/>
      <c r="FF35" s="142"/>
      <c r="FG35" s="142"/>
      <c r="FH35" s="142"/>
      <c r="FI35" s="142"/>
    </row>
    <row r="36" spans="1:165" ht="12.75">
      <c r="A36" s="188" t="s">
        <v>210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188"/>
      <c r="BR36" s="188"/>
      <c r="BS36" s="188"/>
      <c r="BT36" s="188"/>
      <c r="BU36" s="188"/>
      <c r="BV36" s="188"/>
      <c r="BW36" s="188"/>
      <c r="BX36" s="188"/>
      <c r="BY36" s="188"/>
      <c r="BZ36" s="188"/>
      <c r="CA36" s="188"/>
      <c r="CB36" s="188"/>
      <c r="CC36" s="188"/>
      <c r="CD36" s="188"/>
      <c r="CE36" s="188"/>
      <c r="CF36" s="188"/>
      <c r="CG36" s="188"/>
      <c r="CH36" s="188"/>
      <c r="CI36" s="188"/>
      <c r="CJ36" s="188"/>
      <c r="CK36" s="188"/>
      <c r="CL36" s="188"/>
      <c r="CM36" s="188"/>
      <c r="CN36" s="188"/>
      <c r="CO36" s="188"/>
      <c r="CP36" s="188"/>
      <c r="CQ36" s="188"/>
      <c r="CR36" s="188"/>
      <c r="CS36" s="188"/>
      <c r="CT36" s="188"/>
      <c r="CU36" s="188"/>
      <c r="CV36" s="188"/>
      <c r="CW36" s="188"/>
      <c r="CX36" s="188"/>
      <c r="CY36" s="188"/>
      <c r="CZ36" s="188"/>
      <c r="DA36" s="188"/>
      <c r="DB36" s="188"/>
      <c r="DC36" s="188"/>
      <c r="DD36" s="188"/>
      <c r="DE36" s="188"/>
      <c r="DF36" s="188"/>
      <c r="DG36" s="188"/>
      <c r="DH36" s="188"/>
      <c r="DI36" s="188"/>
      <c r="DJ36" s="188"/>
      <c r="DK36" s="188"/>
      <c r="DL36" s="188"/>
      <c r="DM36" s="188"/>
      <c r="DN36" s="188"/>
      <c r="DO36" s="188"/>
      <c r="DP36" s="188"/>
      <c r="DQ36" s="188"/>
      <c r="DR36" s="188"/>
      <c r="DS36" s="188"/>
      <c r="DT36" s="188"/>
      <c r="DU36" s="188"/>
      <c r="DV36" s="188"/>
      <c r="DW36" s="188"/>
      <c r="DX36" s="188"/>
      <c r="DY36" s="188"/>
      <c r="DZ36" s="188"/>
      <c r="EA36" s="188"/>
      <c r="EB36" s="188"/>
      <c r="EC36" s="188"/>
      <c r="ED36" s="188"/>
      <c r="EE36" s="188"/>
      <c r="EF36" s="188"/>
      <c r="EG36" s="188"/>
      <c r="EH36" s="188"/>
      <c r="EI36" s="188"/>
      <c r="EJ36" s="188"/>
      <c r="EK36" s="188"/>
      <c r="EL36" s="188"/>
      <c r="EM36" s="188"/>
      <c r="EN36" s="188"/>
      <c r="EO36" s="188"/>
      <c r="EP36" s="188"/>
      <c r="EQ36" s="188"/>
      <c r="ER36" s="188"/>
      <c r="ES36" s="188"/>
      <c r="ET36" s="188"/>
      <c r="EU36" s="188"/>
      <c r="EV36" s="188"/>
      <c r="EW36" s="188"/>
      <c r="EX36" s="188"/>
      <c r="EY36" s="188"/>
      <c r="EZ36" s="188"/>
      <c r="FA36" s="188"/>
      <c r="FB36" s="188"/>
      <c r="FC36" s="188"/>
      <c r="FD36" s="188"/>
      <c r="FE36" s="188"/>
      <c r="FF36" s="188"/>
      <c r="FG36" s="188"/>
      <c r="FH36" s="188"/>
      <c r="FI36" s="188"/>
    </row>
    <row r="37" spans="1:165" ht="12.75">
      <c r="A37" s="186" t="s">
        <v>13</v>
      </c>
      <c r="B37" s="186"/>
      <c r="C37" s="186"/>
      <c r="D37" s="186"/>
      <c r="E37" s="186"/>
      <c r="F37" s="186"/>
      <c r="G37" s="186"/>
      <c r="H37" s="186"/>
      <c r="I37" s="186"/>
      <c r="J37" s="186"/>
      <c r="K37" s="186" t="s">
        <v>14</v>
      </c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186"/>
      <c r="BR37" s="186"/>
      <c r="BS37" s="186"/>
      <c r="BT37" s="186"/>
      <c r="BU37" s="186"/>
      <c r="BV37" s="186"/>
      <c r="BW37" s="186"/>
      <c r="BX37" s="186"/>
      <c r="BY37" s="186"/>
      <c r="BZ37" s="186"/>
      <c r="CA37" s="186"/>
      <c r="CB37" s="186"/>
      <c r="CC37" s="186"/>
      <c r="CD37" s="186"/>
      <c r="CE37" s="186"/>
      <c r="CF37" s="186"/>
      <c r="CG37" s="186"/>
      <c r="CH37" s="186"/>
      <c r="CI37" s="186"/>
      <c r="CJ37" s="186"/>
      <c r="CK37" s="186"/>
      <c r="CL37" s="186"/>
      <c r="CM37" s="186"/>
      <c r="CN37" s="186"/>
      <c r="CO37" s="186"/>
      <c r="CP37" s="186"/>
      <c r="CQ37" s="186"/>
      <c r="CR37" s="186"/>
      <c r="CS37" s="186"/>
      <c r="CT37" s="186"/>
      <c r="CU37" s="186"/>
      <c r="CV37" s="186"/>
      <c r="CW37" s="186"/>
      <c r="CX37" s="186"/>
      <c r="CY37" s="186"/>
      <c r="CZ37" s="186"/>
      <c r="DA37" s="186"/>
      <c r="DB37" s="186"/>
      <c r="DC37" s="186"/>
      <c r="DD37" s="186"/>
      <c r="DE37" s="186"/>
      <c r="DF37" s="186"/>
      <c r="DG37" s="186"/>
      <c r="DH37" s="186"/>
      <c r="DI37" s="186"/>
      <c r="DJ37" s="186"/>
      <c r="DK37" s="186"/>
      <c r="DL37" s="186"/>
      <c r="DM37" s="186"/>
      <c r="DN37" s="186"/>
      <c r="DO37" s="186"/>
      <c r="DP37" s="186"/>
      <c r="DQ37" s="186" t="s">
        <v>171</v>
      </c>
      <c r="DR37" s="186"/>
      <c r="DS37" s="186"/>
      <c r="DT37" s="186"/>
      <c r="DU37" s="186"/>
      <c r="DV37" s="186"/>
      <c r="DW37" s="186"/>
      <c r="DX37" s="186"/>
      <c r="DY37" s="186"/>
      <c r="DZ37" s="186"/>
      <c r="EA37" s="186"/>
      <c r="EB37" s="186"/>
      <c r="EC37" s="186"/>
      <c r="ED37" s="186"/>
      <c r="EE37" s="186"/>
      <c r="EF37" s="186"/>
      <c r="EG37" s="186"/>
      <c r="EH37" s="186"/>
      <c r="EI37" s="186"/>
      <c r="EJ37" s="186"/>
      <c r="EK37" s="186"/>
      <c r="EL37" s="186"/>
      <c r="EM37" s="186"/>
      <c r="EN37" s="186"/>
      <c r="EO37" s="186"/>
      <c r="EP37" s="186"/>
      <c r="EQ37" s="186"/>
      <c r="ER37" s="186"/>
      <c r="ES37" s="186"/>
      <c r="ET37" s="186"/>
      <c r="EU37" s="186"/>
      <c r="EV37" s="186"/>
      <c r="EW37" s="186"/>
      <c r="EX37" s="186"/>
      <c r="EY37" s="186"/>
      <c r="EZ37" s="186"/>
      <c r="FA37" s="186"/>
      <c r="FB37" s="186"/>
      <c r="FC37" s="186"/>
      <c r="FD37" s="186"/>
      <c r="FE37" s="186"/>
      <c r="FF37" s="186"/>
      <c r="FG37" s="186"/>
      <c r="FH37" s="186"/>
      <c r="FI37" s="186"/>
    </row>
    <row r="38" spans="1:165" ht="12.75">
      <c r="A38" s="190" t="s">
        <v>42</v>
      </c>
      <c r="B38" s="191"/>
      <c r="C38" s="191"/>
      <c r="D38" s="191"/>
      <c r="E38" s="191"/>
      <c r="F38" s="191"/>
      <c r="G38" s="191"/>
      <c r="H38" s="191"/>
      <c r="I38" s="191"/>
      <c r="J38" s="192"/>
      <c r="K38" s="189" t="s">
        <v>219</v>
      </c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89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  <c r="BM38" s="189"/>
      <c r="BN38" s="189"/>
      <c r="BO38" s="189"/>
      <c r="BP38" s="189"/>
      <c r="BQ38" s="189"/>
      <c r="BR38" s="189"/>
      <c r="BS38" s="189"/>
      <c r="BT38" s="189"/>
      <c r="BU38" s="189"/>
      <c r="BV38" s="189"/>
      <c r="BW38" s="189"/>
      <c r="BX38" s="189"/>
      <c r="BY38" s="189"/>
      <c r="BZ38" s="189"/>
      <c r="CA38" s="189"/>
      <c r="CB38" s="189"/>
      <c r="CC38" s="189"/>
      <c r="CD38" s="189"/>
      <c r="CE38" s="189"/>
      <c r="CF38" s="189"/>
      <c r="CG38" s="189"/>
      <c r="CH38" s="189"/>
      <c r="CI38" s="189"/>
      <c r="CJ38" s="189"/>
      <c r="CK38" s="189"/>
      <c r="CL38" s="189"/>
      <c r="CM38" s="189"/>
      <c r="CN38" s="189"/>
      <c r="CO38" s="189"/>
      <c r="CP38" s="189"/>
      <c r="CQ38" s="189"/>
      <c r="CR38" s="189"/>
      <c r="CS38" s="189"/>
      <c r="CT38" s="189"/>
      <c r="CU38" s="189"/>
      <c r="CV38" s="189"/>
      <c r="CW38" s="189"/>
      <c r="CX38" s="189"/>
      <c r="CY38" s="189"/>
      <c r="CZ38" s="189"/>
      <c r="DA38" s="189"/>
      <c r="DB38" s="189"/>
      <c r="DC38" s="189"/>
      <c r="DD38" s="189"/>
      <c r="DE38" s="189"/>
      <c r="DF38" s="189"/>
      <c r="DG38" s="189"/>
      <c r="DH38" s="189"/>
      <c r="DI38" s="189"/>
      <c r="DJ38" s="189"/>
      <c r="DK38" s="189"/>
      <c r="DL38" s="189"/>
      <c r="DM38" s="189"/>
      <c r="DN38" s="189"/>
      <c r="DO38" s="189"/>
      <c r="DP38" s="189"/>
      <c r="DQ38" s="158">
        <f>DQ40+DQ42</f>
        <v>60171741.57</v>
      </c>
      <c r="DR38" s="159"/>
      <c r="DS38" s="159"/>
      <c r="DT38" s="159"/>
      <c r="DU38" s="159"/>
      <c r="DV38" s="159"/>
      <c r="DW38" s="159"/>
      <c r="DX38" s="159"/>
      <c r="DY38" s="159"/>
      <c r="DZ38" s="159"/>
      <c r="EA38" s="159"/>
      <c r="EB38" s="159"/>
      <c r="EC38" s="159"/>
      <c r="ED38" s="159"/>
      <c r="EE38" s="159"/>
      <c r="EF38" s="159"/>
      <c r="EG38" s="159"/>
      <c r="EH38" s="159"/>
      <c r="EI38" s="159"/>
      <c r="EJ38" s="159"/>
      <c r="EK38" s="159"/>
      <c r="EL38" s="159"/>
      <c r="EM38" s="159"/>
      <c r="EN38" s="159"/>
      <c r="EO38" s="159"/>
      <c r="EP38" s="159"/>
      <c r="EQ38" s="159"/>
      <c r="ER38" s="159"/>
      <c r="ES38" s="159"/>
      <c r="ET38" s="159"/>
      <c r="EU38" s="159"/>
      <c r="EV38" s="159"/>
      <c r="EW38" s="159"/>
      <c r="EX38" s="159"/>
      <c r="EY38" s="159"/>
      <c r="EZ38" s="159"/>
      <c r="FA38" s="159"/>
      <c r="FB38" s="159"/>
      <c r="FC38" s="159"/>
      <c r="FD38" s="159"/>
      <c r="FE38" s="159"/>
      <c r="FF38" s="159"/>
      <c r="FG38" s="159"/>
      <c r="FH38" s="159"/>
      <c r="FI38" s="160"/>
    </row>
    <row r="39" spans="1:165" ht="12.75">
      <c r="A39" s="193"/>
      <c r="B39" s="194"/>
      <c r="C39" s="194"/>
      <c r="D39" s="194"/>
      <c r="E39" s="194"/>
      <c r="F39" s="194"/>
      <c r="G39" s="194"/>
      <c r="H39" s="194"/>
      <c r="I39" s="194"/>
      <c r="J39" s="195"/>
      <c r="K39" s="196" t="s">
        <v>211</v>
      </c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  <c r="BV39" s="197"/>
      <c r="BW39" s="197"/>
      <c r="BX39" s="197"/>
      <c r="BY39" s="197"/>
      <c r="BZ39" s="197"/>
      <c r="CA39" s="197"/>
      <c r="CB39" s="197"/>
      <c r="CC39" s="197"/>
      <c r="CD39" s="197"/>
      <c r="CE39" s="197"/>
      <c r="CF39" s="197"/>
      <c r="CG39" s="197"/>
      <c r="CH39" s="197"/>
      <c r="CI39" s="197"/>
      <c r="CJ39" s="197"/>
      <c r="CK39" s="197"/>
      <c r="CL39" s="197"/>
      <c r="CM39" s="197"/>
      <c r="CN39" s="197"/>
      <c r="CO39" s="197"/>
      <c r="CP39" s="197"/>
      <c r="CQ39" s="197"/>
      <c r="CR39" s="197"/>
      <c r="CS39" s="197"/>
      <c r="CT39" s="197"/>
      <c r="CU39" s="197"/>
      <c r="CV39" s="197"/>
      <c r="CW39" s="197"/>
      <c r="CX39" s="197"/>
      <c r="CY39" s="197"/>
      <c r="CZ39" s="197"/>
      <c r="DA39" s="197"/>
      <c r="DB39" s="197"/>
      <c r="DC39" s="197"/>
      <c r="DD39" s="197"/>
      <c r="DE39" s="197"/>
      <c r="DF39" s="197"/>
      <c r="DG39" s="197"/>
      <c r="DH39" s="197"/>
      <c r="DI39" s="197"/>
      <c r="DJ39" s="197"/>
      <c r="DK39" s="197"/>
      <c r="DL39" s="197"/>
      <c r="DM39" s="197"/>
      <c r="DN39" s="197"/>
      <c r="DO39" s="197"/>
      <c r="DP39" s="198"/>
      <c r="DQ39" s="158"/>
      <c r="DR39" s="159"/>
      <c r="DS39" s="159"/>
      <c r="DT39" s="159"/>
      <c r="DU39" s="159"/>
      <c r="DV39" s="159"/>
      <c r="DW39" s="159"/>
      <c r="DX39" s="159"/>
      <c r="DY39" s="159"/>
      <c r="DZ39" s="159"/>
      <c r="EA39" s="159"/>
      <c r="EB39" s="159"/>
      <c r="EC39" s="159"/>
      <c r="ED39" s="159"/>
      <c r="EE39" s="159"/>
      <c r="EF39" s="159"/>
      <c r="EG39" s="159"/>
      <c r="EH39" s="159"/>
      <c r="EI39" s="159"/>
      <c r="EJ39" s="159"/>
      <c r="EK39" s="159"/>
      <c r="EL39" s="159"/>
      <c r="EM39" s="159"/>
      <c r="EN39" s="159"/>
      <c r="EO39" s="159"/>
      <c r="EP39" s="159"/>
      <c r="EQ39" s="159"/>
      <c r="ER39" s="159"/>
      <c r="ES39" s="159"/>
      <c r="ET39" s="159"/>
      <c r="EU39" s="159"/>
      <c r="EV39" s="159"/>
      <c r="EW39" s="159"/>
      <c r="EX39" s="159"/>
      <c r="EY39" s="159"/>
      <c r="EZ39" s="159"/>
      <c r="FA39" s="159"/>
      <c r="FB39" s="159"/>
      <c r="FC39" s="159"/>
      <c r="FD39" s="159"/>
      <c r="FE39" s="159"/>
      <c r="FF39" s="159"/>
      <c r="FG39" s="159"/>
      <c r="FH39" s="159"/>
      <c r="FI39" s="160"/>
    </row>
    <row r="40" spans="1:165" ht="12.75">
      <c r="A40" s="193"/>
      <c r="B40" s="194"/>
      <c r="C40" s="194"/>
      <c r="D40" s="194"/>
      <c r="E40" s="194"/>
      <c r="F40" s="194"/>
      <c r="G40" s="194"/>
      <c r="H40" s="194"/>
      <c r="I40" s="194"/>
      <c r="J40" s="195"/>
      <c r="K40" s="196" t="s">
        <v>220</v>
      </c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7"/>
      <c r="CL40" s="197"/>
      <c r="CM40" s="197"/>
      <c r="CN40" s="197"/>
      <c r="CO40" s="197"/>
      <c r="CP40" s="197"/>
      <c r="CQ40" s="197"/>
      <c r="CR40" s="197"/>
      <c r="CS40" s="197"/>
      <c r="CT40" s="197"/>
      <c r="CU40" s="197"/>
      <c r="CV40" s="197"/>
      <c r="CW40" s="197"/>
      <c r="CX40" s="197"/>
      <c r="CY40" s="197"/>
      <c r="CZ40" s="197"/>
      <c r="DA40" s="197"/>
      <c r="DB40" s="197"/>
      <c r="DC40" s="197"/>
      <c r="DD40" s="197"/>
      <c r="DE40" s="197"/>
      <c r="DF40" s="197"/>
      <c r="DG40" s="197"/>
      <c r="DH40" s="197"/>
      <c r="DI40" s="197"/>
      <c r="DJ40" s="197"/>
      <c r="DK40" s="197"/>
      <c r="DL40" s="197"/>
      <c r="DM40" s="197"/>
      <c r="DN40" s="197"/>
      <c r="DO40" s="197"/>
      <c r="DP40" s="198"/>
      <c r="DQ40" s="158">
        <v>54656590.15</v>
      </c>
      <c r="DR40" s="159"/>
      <c r="DS40" s="159"/>
      <c r="DT40" s="159"/>
      <c r="DU40" s="159"/>
      <c r="DV40" s="159"/>
      <c r="DW40" s="159"/>
      <c r="DX40" s="159"/>
      <c r="DY40" s="159"/>
      <c r="DZ40" s="159"/>
      <c r="EA40" s="159"/>
      <c r="EB40" s="159"/>
      <c r="EC40" s="159"/>
      <c r="ED40" s="159"/>
      <c r="EE40" s="159"/>
      <c r="EF40" s="159"/>
      <c r="EG40" s="159"/>
      <c r="EH40" s="159"/>
      <c r="EI40" s="159"/>
      <c r="EJ40" s="159"/>
      <c r="EK40" s="159"/>
      <c r="EL40" s="159"/>
      <c r="EM40" s="159"/>
      <c r="EN40" s="159"/>
      <c r="EO40" s="159"/>
      <c r="EP40" s="159"/>
      <c r="EQ40" s="159"/>
      <c r="ER40" s="159"/>
      <c r="ES40" s="159"/>
      <c r="ET40" s="159"/>
      <c r="EU40" s="159"/>
      <c r="EV40" s="159"/>
      <c r="EW40" s="159"/>
      <c r="EX40" s="159"/>
      <c r="EY40" s="159"/>
      <c r="EZ40" s="159"/>
      <c r="FA40" s="159"/>
      <c r="FB40" s="159"/>
      <c r="FC40" s="159"/>
      <c r="FD40" s="159"/>
      <c r="FE40" s="159"/>
      <c r="FF40" s="159"/>
      <c r="FG40" s="159"/>
      <c r="FH40" s="159"/>
      <c r="FI40" s="160"/>
    </row>
    <row r="41" spans="1:165" ht="12.75">
      <c r="A41" s="193"/>
      <c r="B41" s="194"/>
      <c r="C41" s="194"/>
      <c r="D41" s="194"/>
      <c r="E41" s="194"/>
      <c r="F41" s="194"/>
      <c r="G41" s="194"/>
      <c r="H41" s="194"/>
      <c r="I41" s="194"/>
      <c r="J41" s="195"/>
      <c r="K41" s="196" t="s">
        <v>221</v>
      </c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  <c r="DE41" s="197"/>
      <c r="DF41" s="197"/>
      <c r="DG41" s="197"/>
      <c r="DH41" s="197"/>
      <c r="DI41" s="197"/>
      <c r="DJ41" s="197"/>
      <c r="DK41" s="197"/>
      <c r="DL41" s="197"/>
      <c r="DM41" s="197"/>
      <c r="DN41" s="197"/>
      <c r="DO41" s="197"/>
      <c r="DP41" s="198"/>
      <c r="DQ41" s="158">
        <v>14758831.06</v>
      </c>
      <c r="DR41" s="159"/>
      <c r="DS41" s="159"/>
      <c r="DT41" s="159"/>
      <c r="DU41" s="159"/>
      <c r="DV41" s="159"/>
      <c r="DW41" s="159"/>
      <c r="DX41" s="159"/>
      <c r="DY41" s="159"/>
      <c r="DZ41" s="159"/>
      <c r="EA41" s="159"/>
      <c r="EB41" s="159"/>
      <c r="EC41" s="159"/>
      <c r="ED41" s="159"/>
      <c r="EE41" s="159"/>
      <c r="EF41" s="159"/>
      <c r="EG41" s="159"/>
      <c r="EH41" s="159"/>
      <c r="EI41" s="159"/>
      <c r="EJ41" s="159"/>
      <c r="EK41" s="159"/>
      <c r="EL41" s="159"/>
      <c r="EM41" s="159"/>
      <c r="EN41" s="159"/>
      <c r="EO41" s="159"/>
      <c r="EP41" s="159"/>
      <c r="EQ41" s="159"/>
      <c r="ER41" s="159"/>
      <c r="ES41" s="159"/>
      <c r="ET41" s="159"/>
      <c r="EU41" s="159"/>
      <c r="EV41" s="159"/>
      <c r="EW41" s="159"/>
      <c r="EX41" s="159"/>
      <c r="EY41" s="159"/>
      <c r="EZ41" s="159"/>
      <c r="FA41" s="159"/>
      <c r="FB41" s="159"/>
      <c r="FC41" s="159"/>
      <c r="FD41" s="159"/>
      <c r="FE41" s="159"/>
      <c r="FF41" s="159"/>
      <c r="FG41" s="159"/>
      <c r="FH41" s="159"/>
      <c r="FI41" s="160"/>
    </row>
    <row r="42" spans="1:165" ht="12.75">
      <c r="A42" s="193"/>
      <c r="B42" s="194"/>
      <c r="C42" s="194"/>
      <c r="D42" s="194"/>
      <c r="E42" s="194"/>
      <c r="F42" s="194"/>
      <c r="G42" s="194"/>
      <c r="H42" s="194"/>
      <c r="I42" s="194"/>
      <c r="J42" s="195"/>
      <c r="K42" s="196" t="s">
        <v>222</v>
      </c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197"/>
      <c r="BY42" s="197"/>
      <c r="BZ42" s="197"/>
      <c r="CA42" s="197"/>
      <c r="CB42" s="197"/>
      <c r="CC42" s="197"/>
      <c r="CD42" s="197"/>
      <c r="CE42" s="197"/>
      <c r="CF42" s="197"/>
      <c r="CG42" s="197"/>
      <c r="CH42" s="197"/>
      <c r="CI42" s="197"/>
      <c r="CJ42" s="197"/>
      <c r="CK42" s="197"/>
      <c r="CL42" s="197"/>
      <c r="CM42" s="197"/>
      <c r="CN42" s="197"/>
      <c r="CO42" s="197"/>
      <c r="CP42" s="197"/>
      <c r="CQ42" s="197"/>
      <c r="CR42" s="197"/>
      <c r="CS42" s="197"/>
      <c r="CT42" s="197"/>
      <c r="CU42" s="197"/>
      <c r="CV42" s="197"/>
      <c r="CW42" s="197"/>
      <c r="CX42" s="197"/>
      <c r="CY42" s="197"/>
      <c r="CZ42" s="197"/>
      <c r="DA42" s="197"/>
      <c r="DB42" s="197"/>
      <c r="DC42" s="197"/>
      <c r="DD42" s="197"/>
      <c r="DE42" s="197"/>
      <c r="DF42" s="197"/>
      <c r="DG42" s="197"/>
      <c r="DH42" s="197"/>
      <c r="DI42" s="197"/>
      <c r="DJ42" s="197"/>
      <c r="DK42" s="197"/>
      <c r="DL42" s="197"/>
      <c r="DM42" s="197"/>
      <c r="DN42" s="197"/>
      <c r="DO42" s="197"/>
      <c r="DP42" s="198"/>
      <c r="DQ42" s="158">
        <v>5515151.42</v>
      </c>
      <c r="DR42" s="159"/>
      <c r="DS42" s="159"/>
      <c r="DT42" s="159"/>
      <c r="DU42" s="159"/>
      <c r="DV42" s="159"/>
      <c r="DW42" s="159"/>
      <c r="DX42" s="159"/>
      <c r="DY42" s="159"/>
      <c r="DZ42" s="159"/>
      <c r="EA42" s="159"/>
      <c r="EB42" s="159"/>
      <c r="EC42" s="159"/>
      <c r="ED42" s="159"/>
      <c r="EE42" s="159"/>
      <c r="EF42" s="159"/>
      <c r="EG42" s="159"/>
      <c r="EH42" s="159"/>
      <c r="EI42" s="159"/>
      <c r="EJ42" s="159"/>
      <c r="EK42" s="159"/>
      <c r="EL42" s="159"/>
      <c r="EM42" s="159"/>
      <c r="EN42" s="159"/>
      <c r="EO42" s="159"/>
      <c r="EP42" s="159"/>
      <c r="EQ42" s="159"/>
      <c r="ER42" s="159"/>
      <c r="ES42" s="159"/>
      <c r="ET42" s="159"/>
      <c r="EU42" s="159"/>
      <c r="EV42" s="159"/>
      <c r="EW42" s="159"/>
      <c r="EX42" s="159"/>
      <c r="EY42" s="159"/>
      <c r="EZ42" s="159"/>
      <c r="FA42" s="159"/>
      <c r="FB42" s="159"/>
      <c r="FC42" s="159"/>
      <c r="FD42" s="159"/>
      <c r="FE42" s="159"/>
      <c r="FF42" s="159"/>
      <c r="FG42" s="159"/>
      <c r="FH42" s="159"/>
      <c r="FI42" s="160"/>
    </row>
    <row r="43" spans="1:165" ht="12.75">
      <c r="A43" s="193"/>
      <c r="B43" s="194"/>
      <c r="C43" s="194"/>
      <c r="D43" s="194"/>
      <c r="E43" s="194"/>
      <c r="F43" s="194"/>
      <c r="G43" s="194"/>
      <c r="H43" s="194"/>
      <c r="I43" s="194"/>
      <c r="J43" s="195"/>
      <c r="K43" s="196" t="s">
        <v>221</v>
      </c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  <c r="BY43" s="197"/>
      <c r="BZ43" s="197"/>
      <c r="CA43" s="197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  <c r="CM43" s="197"/>
      <c r="CN43" s="197"/>
      <c r="CO43" s="197"/>
      <c r="CP43" s="197"/>
      <c r="CQ43" s="197"/>
      <c r="CR43" s="197"/>
      <c r="CS43" s="197"/>
      <c r="CT43" s="197"/>
      <c r="CU43" s="197"/>
      <c r="CV43" s="197"/>
      <c r="CW43" s="197"/>
      <c r="CX43" s="197"/>
      <c r="CY43" s="197"/>
      <c r="CZ43" s="197"/>
      <c r="DA43" s="197"/>
      <c r="DB43" s="197"/>
      <c r="DC43" s="197"/>
      <c r="DD43" s="197"/>
      <c r="DE43" s="197"/>
      <c r="DF43" s="197"/>
      <c r="DG43" s="197"/>
      <c r="DH43" s="197"/>
      <c r="DI43" s="197"/>
      <c r="DJ43" s="197"/>
      <c r="DK43" s="197"/>
      <c r="DL43" s="197"/>
      <c r="DM43" s="197"/>
      <c r="DN43" s="197"/>
      <c r="DO43" s="197"/>
      <c r="DP43" s="198"/>
      <c r="DQ43" s="158">
        <v>1083021.59</v>
      </c>
      <c r="DR43" s="159"/>
      <c r="DS43" s="159"/>
      <c r="DT43" s="159"/>
      <c r="DU43" s="159"/>
      <c r="DV43" s="159"/>
      <c r="DW43" s="159"/>
      <c r="DX43" s="159"/>
      <c r="DY43" s="159"/>
      <c r="DZ43" s="159"/>
      <c r="EA43" s="159"/>
      <c r="EB43" s="159"/>
      <c r="EC43" s="159"/>
      <c r="ED43" s="159"/>
      <c r="EE43" s="159"/>
      <c r="EF43" s="159"/>
      <c r="EG43" s="159"/>
      <c r="EH43" s="159"/>
      <c r="EI43" s="159"/>
      <c r="EJ43" s="159"/>
      <c r="EK43" s="159"/>
      <c r="EL43" s="159"/>
      <c r="EM43" s="159"/>
      <c r="EN43" s="159"/>
      <c r="EO43" s="159"/>
      <c r="EP43" s="159"/>
      <c r="EQ43" s="159"/>
      <c r="ER43" s="159"/>
      <c r="ES43" s="159"/>
      <c r="ET43" s="159"/>
      <c r="EU43" s="159"/>
      <c r="EV43" s="159"/>
      <c r="EW43" s="159"/>
      <c r="EX43" s="159"/>
      <c r="EY43" s="159"/>
      <c r="EZ43" s="159"/>
      <c r="FA43" s="159"/>
      <c r="FB43" s="159"/>
      <c r="FC43" s="159"/>
      <c r="FD43" s="159"/>
      <c r="FE43" s="159"/>
      <c r="FF43" s="159"/>
      <c r="FG43" s="159"/>
      <c r="FH43" s="159"/>
      <c r="FI43" s="160"/>
    </row>
    <row r="44" spans="1:165" ht="18" customHeight="1">
      <c r="A44" s="190" t="s">
        <v>43</v>
      </c>
      <c r="B44" s="191"/>
      <c r="C44" s="191"/>
      <c r="D44" s="191"/>
      <c r="E44" s="191"/>
      <c r="F44" s="191"/>
      <c r="G44" s="191"/>
      <c r="H44" s="191"/>
      <c r="I44" s="191"/>
      <c r="J44" s="192"/>
      <c r="K44" s="189" t="s">
        <v>170</v>
      </c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189"/>
      <c r="BO44" s="189"/>
      <c r="BP44" s="189"/>
      <c r="BQ44" s="189"/>
      <c r="BR44" s="189"/>
      <c r="BS44" s="189"/>
      <c r="BT44" s="189"/>
      <c r="BU44" s="189"/>
      <c r="BV44" s="189"/>
      <c r="BW44" s="189"/>
      <c r="BX44" s="189"/>
      <c r="BY44" s="189"/>
      <c r="BZ44" s="189"/>
      <c r="CA44" s="189"/>
      <c r="CB44" s="189"/>
      <c r="CC44" s="189"/>
      <c r="CD44" s="189"/>
      <c r="CE44" s="189"/>
      <c r="CF44" s="189"/>
      <c r="CG44" s="189"/>
      <c r="CH44" s="189"/>
      <c r="CI44" s="189"/>
      <c r="CJ44" s="189"/>
      <c r="CK44" s="189"/>
      <c r="CL44" s="189"/>
      <c r="CM44" s="189"/>
      <c r="CN44" s="189"/>
      <c r="CO44" s="189"/>
      <c r="CP44" s="189"/>
      <c r="CQ44" s="189"/>
      <c r="CR44" s="189"/>
      <c r="CS44" s="189"/>
      <c r="CT44" s="189"/>
      <c r="CU44" s="189"/>
      <c r="CV44" s="189"/>
      <c r="CW44" s="189"/>
      <c r="CX44" s="189"/>
      <c r="CY44" s="189"/>
      <c r="CZ44" s="189"/>
      <c r="DA44" s="189"/>
      <c r="DB44" s="189"/>
      <c r="DC44" s="189"/>
      <c r="DD44" s="189"/>
      <c r="DE44" s="189"/>
      <c r="DF44" s="189"/>
      <c r="DG44" s="189"/>
      <c r="DH44" s="189"/>
      <c r="DI44" s="189"/>
      <c r="DJ44" s="189"/>
      <c r="DK44" s="189"/>
      <c r="DL44" s="189"/>
      <c r="DM44" s="189"/>
      <c r="DN44" s="189"/>
      <c r="DO44" s="189"/>
      <c r="DP44" s="189"/>
      <c r="DQ44" s="158">
        <v>0</v>
      </c>
      <c r="DR44" s="159"/>
      <c r="DS44" s="159"/>
      <c r="DT44" s="159"/>
      <c r="DU44" s="159"/>
      <c r="DV44" s="159"/>
      <c r="DW44" s="159"/>
      <c r="DX44" s="159"/>
      <c r="DY44" s="159"/>
      <c r="DZ44" s="159"/>
      <c r="EA44" s="159"/>
      <c r="EB44" s="159"/>
      <c r="EC44" s="159"/>
      <c r="ED44" s="159"/>
      <c r="EE44" s="159"/>
      <c r="EF44" s="159"/>
      <c r="EG44" s="159"/>
      <c r="EH44" s="159"/>
      <c r="EI44" s="159"/>
      <c r="EJ44" s="159"/>
      <c r="EK44" s="159"/>
      <c r="EL44" s="159"/>
      <c r="EM44" s="159"/>
      <c r="EN44" s="159"/>
      <c r="EO44" s="159"/>
      <c r="EP44" s="159"/>
      <c r="EQ44" s="159"/>
      <c r="ER44" s="159"/>
      <c r="ES44" s="159"/>
      <c r="ET44" s="159"/>
      <c r="EU44" s="159"/>
      <c r="EV44" s="159"/>
      <c r="EW44" s="159"/>
      <c r="EX44" s="159"/>
      <c r="EY44" s="159"/>
      <c r="EZ44" s="159"/>
      <c r="FA44" s="159"/>
      <c r="FB44" s="159"/>
      <c r="FC44" s="159"/>
      <c r="FD44" s="159"/>
      <c r="FE44" s="159"/>
      <c r="FF44" s="159"/>
      <c r="FG44" s="159"/>
      <c r="FH44" s="159"/>
      <c r="FI44" s="160"/>
    </row>
    <row r="45" spans="1:165" ht="12.75">
      <c r="A45" s="193"/>
      <c r="B45" s="194"/>
      <c r="C45" s="194"/>
      <c r="D45" s="194"/>
      <c r="E45" s="194"/>
      <c r="F45" s="194"/>
      <c r="G45" s="194"/>
      <c r="H45" s="194"/>
      <c r="I45" s="194"/>
      <c r="J45" s="195"/>
      <c r="K45" s="189" t="s">
        <v>212</v>
      </c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9"/>
      <c r="BL45" s="189"/>
      <c r="BM45" s="189"/>
      <c r="BN45" s="189"/>
      <c r="BO45" s="189"/>
      <c r="BP45" s="189"/>
      <c r="BQ45" s="189"/>
      <c r="BR45" s="189"/>
      <c r="BS45" s="189"/>
      <c r="BT45" s="189"/>
      <c r="BU45" s="189"/>
      <c r="BV45" s="189"/>
      <c r="BW45" s="189"/>
      <c r="BX45" s="189"/>
      <c r="BY45" s="189"/>
      <c r="BZ45" s="189"/>
      <c r="CA45" s="189"/>
      <c r="CB45" s="189"/>
      <c r="CC45" s="189"/>
      <c r="CD45" s="189"/>
      <c r="CE45" s="189"/>
      <c r="CF45" s="189"/>
      <c r="CG45" s="189"/>
      <c r="CH45" s="189"/>
      <c r="CI45" s="189"/>
      <c r="CJ45" s="189"/>
      <c r="CK45" s="189"/>
      <c r="CL45" s="189"/>
      <c r="CM45" s="189"/>
      <c r="CN45" s="189"/>
      <c r="CO45" s="189"/>
      <c r="CP45" s="189"/>
      <c r="CQ45" s="189"/>
      <c r="CR45" s="189"/>
      <c r="CS45" s="189"/>
      <c r="CT45" s="189"/>
      <c r="CU45" s="189"/>
      <c r="CV45" s="189"/>
      <c r="CW45" s="189"/>
      <c r="CX45" s="189"/>
      <c r="CY45" s="189"/>
      <c r="CZ45" s="189"/>
      <c r="DA45" s="189"/>
      <c r="DB45" s="189"/>
      <c r="DC45" s="189"/>
      <c r="DD45" s="189"/>
      <c r="DE45" s="189"/>
      <c r="DF45" s="189"/>
      <c r="DG45" s="189"/>
      <c r="DH45" s="189"/>
      <c r="DI45" s="189"/>
      <c r="DJ45" s="189"/>
      <c r="DK45" s="189"/>
      <c r="DL45" s="189"/>
      <c r="DM45" s="189"/>
      <c r="DN45" s="189"/>
      <c r="DO45" s="189"/>
      <c r="DP45" s="189"/>
      <c r="DQ45" s="158"/>
      <c r="DR45" s="159"/>
      <c r="DS45" s="159"/>
      <c r="DT45" s="159"/>
      <c r="DU45" s="159"/>
      <c r="DV45" s="159"/>
      <c r="DW45" s="159"/>
      <c r="DX45" s="159"/>
      <c r="DY45" s="159"/>
      <c r="DZ45" s="159"/>
      <c r="EA45" s="159"/>
      <c r="EB45" s="159"/>
      <c r="EC45" s="159"/>
      <c r="ED45" s="159"/>
      <c r="EE45" s="159"/>
      <c r="EF45" s="159"/>
      <c r="EG45" s="159"/>
      <c r="EH45" s="159"/>
      <c r="EI45" s="159"/>
      <c r="EJ45" s="159"/>
      <c r="EK45" s="159"/>
      <c r="EL45" s="159"/>
      <c r="EM45" s="159"/>
      <c r="EN45" s="159"/>
      <c r="EO45" s="159"/>
      <c r="EP45" s="159"/>
      <c r="EQ45" s="159"/>
      <c r="ER45" s="159"/>
      <c r="ES45" s="159"/>
      <c r="ET45" s="159"/>
      <c r="EU45" s="159"/>
      <c r="EV45" s="159"/>
      <c r="EW45" s="159"/>
      <c r="EX45" s="159"/>
      <c r="EY45" s="159"/>
      <c r="EZ45" s="159"/>
      <c r="FA45" s="159"/>
      <c r="FB45" s="159"/>
      <c r="FC45" s="159"/>
      <c r="FD45" s="159"/>
      <c r="FE45" s="159"/>
      <c r="FF45" s="159"/>
      <c r="FG45" s="159"/>
      <c r="FH45" s="159"/>
      <c r="FI45" s="160"/>
    </row>
    <row r="46" spans="1:165" ht="12.75">
      <c r="A46" s="193"/>
      <c r="B46" s="194"/>
      <c r="C46" s="194"/>
      <c r="D46" s="194"/>
      <c r="E46" s="194"/>
      <c r="F46" s="194"/>
      <c r="G46" s="194"/>
      <c r="H46" s="194"/>
      <c r="I46" s="194"/>
      <c r="J46" s="195"/>
      <c r="K46" s="189" t="s">
        <v>223</v>
      </c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89"/>
      <c r="BK46" s="189"/>
      <c r="BL46" s="189"/>
      <c r="BM46" s="189"/>
      <c r="BN46" s="189"/>
      <c r="BO46" s="189"/>
      <c r="BP46" s="189"/>
      <c r="BQ46" s="189"/>
      <c r="BR46" s="189"/>
      <c r="BS46" s="189"/>
      <c r="BT46" s="189"/>
      <c r="BU46" s="189"/>
      <c r="BV46" s="189"/>
      <c r="BW46" s="189"/>
      <c r="BX46" s="189"/>
      <c r="BY46" s="189"/>
      <c r="BZ46" s="189"/>
      <c r="CA46" s="189"/>
      <c r="CB46" s="189"/>
      <c r="CC46" s="189"/>
      <c r="CD46" s="189"/>
      <c r="CE46" s="189"/>
      <c r="CF46" s="189"/>
      <c r="CG46" s="189"/>
      <c r="CH46" s="189"/>
      <c r="CI46" s="189"/>
      <c r="CJ46" s="189"/>
      <c r="CK46" s="189"/>
      <c r="CL46" s="189"/>
      <c r="CM46" s="189"/>
      <c r="CN46" s="189"/>
      <c r="CO46" s="189"/>
      <c r="CP46" s="189"/>
      <c r="CQ46" s="189"/>
      <c r="CR46" s="189"/>
      <c r="CS46" s="189"/>
      <c r="CT46" s="189"/>
      <c r="CU46" s="189"/>
      <c r="CV46" s="189"/>
      <c r="CW46" s="189"/>
      <c r="CX46" s="189"/>
      <c r="CY46" s="189"/>
      <c r="CZ46" s="189"/>
      <c r="DA46" s="189"/>
      <c r="DB46" s="189"/>
      <c r="DC46" s="189"/>
      <c r="DD46" s="189"/>
      <c r="DE46" s="189"/>
      <c r="DF46" s="189"/>
      <c r="DG46" s="189"/>
      <c r="DH46" s="189"/>
      <c r="DI46" s="189"/>
      <c r="DJ46" s="189"/>
      <c r="DK46" s="189"/>
      <c r="DL46" s="189"/>
      <c r="DM46" s="189"/>
      <c r="DN46" s="189"/>
      <c r="DO46" s="189"/>
      <c r="DP46" s="189"/>
      <c r="DQ46" s="158">
        <v>0</v>
      </c>
      <c r="DR46" s="159"/>
      <c r="DS46" s="159"/>
      <c r="DT46" s="159"/>
      <c r="DU46" s="159"/>
      <c r="DV46" s="159"/>
      <c r="DW46" s="159"/>
      <c r="DX46" s="159"/>
      <c r="DY46" s="159"/>
      <c r="DZ46" s="159"/>
      <c r="EA46" s="159"/>
      <c r="EB46" s="159"/>
      <c r="EC46" s="159"/>
      <c r="ED46" s="159"/>
      <c r="EE46" s="159"/>
      <c r="EF46" s="159"/>
      <c r="EG46" s="159"/>
      <c r="EH46" s="159"/>
      <c r="EI46" s="159"/>
      <c r="EJ46" s="159"/>
      <c r="EK46" s="159"/>
      <c r="EL46" s="159"/>
      <c r="EM46" s="159"/>
      <c r="EN46" s="159"/>
      <c r="EO46" s="159"/>
      <c r="EP46" s="159"/>
      <c r="EQ46" s="159"/>
      <c r="ER46" s="159"/>
      <c r="ES46" s="159"/>
      <c r="ET46" s="159"/>
      <c r="EU46" s="159"/>
      <c r="EV46" s="159"/>
      <c r="EW46" s="159"/>
      <c r="EX46" s="159"/>
      <c r="EY46" s="159"/>
      <c r="EZ46" s="159"/>
      <c r="FA46" s="159"/>
      <c r="FB46" s="159"/>
      <c r="FC46" s="159"/>
      <c r="FD46" s="159"/>
      <c r="FE46" s="159"/>
      <c r="FF46" s="159"/>
      <c r="FG46" s="159"/>
      <c r="FH46" s="159"/>
      <c r="FI46" s="160"/>
    </row>
    <row r="47" spans="1:165" ht="12.75">
      <c r="A47" s="193"/>
      <c r="B47" s="194"/>
      <c r="C47" s="194"/>
      <c r="D47" s="194"/>
      <c r="E47" s="194"/>
      <c r="F47" s="194"/>
      <c r="G47" s="194"/>
      <c r="H47" s="194"/>
      <c r="I47" s="194"/>
      <c r="J47" s="195"/>
      <c r="K47" s="196" t="s">
        <v>224</v>
      </c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7"/>
      <c r="AY47" s="197"/>
      <c r="AZ47" s="197"/>
      <c r="BA47" s="197"/>
      <c r="BB47" s="197"/>
      <c r="BC47" s="197"/>
      <c r="BD47" s="197"/>
      <c r="BE47" s="197"/>
      <c r="BF47" s="197"/>
      <c r="BG47" s="197"/>
      <c r="BH47" s="197"/>
      <c r="BI47" s="197"/>
      <c r="BJ47" s="197"/>
      <c r="BK47" s="197"/>
      <c r="BL47" s="197"/>
      <c r="BM47" s="197"/>
      <c r="BN47" s="197"/>
      <c r="BO47" s="197"/>
      <c r="BP47" s="197"/>
      <c r="BQ47" s="197"/>
      <c r="BR47" s="197"/>
      <c r="BS47" s="197"/>
      <c r="BT47" s="197"/>
      <c r="BU47" s="197"/>
      <c r="BV47" s="197"/>
      <c r="BW47" s="197"/>
      <c r="BX47" s="197"/>
      <c r="BY47" s="197"/>
      <c r="BZ47" s="197"/>
      <c r="CA47" s="197"/>
      <c r="CB47" s="197"/>
      <c r="CC47" s="197"/>
      <c r="CD47" s="197"/>
      <c r="CE47" s="197"/>
      <c r="CF47" s="197"/>
      <c r="CG47" s="197"/>
      <c r="CH47" s="197"/>
      <c r="CI47" s="197"/>
      <c r="CJ47" s="197"/>
      <c r="CK47" s="197"/>
      <c r="CL47" s="197"/>
      <c r="CM47" s="197"/>
      <c r="CN47" s="197"/>
      <c r="CO47" s="197"/>
      <c r="CP47" s="197"/>
      <c r="CQ47" s="197"/>
      <c r="CR47" s="197"/>
      <c r="CS47" s="197"/>
      <c r="CT47" s="197"/>
      <c r="CU47" s="197"/>
      <c r="CV47" s="197"/>
      <c r="CW47" s="197"/>
      <c r="CX47" s="197"/>
      <c r="CY47" s="197"/>
      <c r="CZ47" s="197"/>
      <c r="DA47" s="197"/>
      <c r="DB47" s="197"/>
      <c r="DC47" s="197"/>
      <c r="DD47" s="197"/>
      <c r="DE47" s="197"/>
      <c r="DF47" s="197"/>
      <c r="DG47" s="197"/>
      <c r="DH47" s="197"/>
      <c r="DI47" s="197"/>
      <c r="DJ47" s="197"/>
      <c r="DK47" s="197"/>
      <c r="DL47" s="197"/>
      <c r="DM47" s="197"/>
      <c r="DN47" s="197"/>
      <c r="DO47" s="197"/>
      <c r="DP47" s="198"/>
      <c r="DQ47" s="158"/>
      <c r="DR47" s="159"/>
      <c r="DS47" s="159"/>
      <c r="DT47" s="159"/>
      <c r="DU47" s="159"/>
      <c r="DV47" s="159"/>
      <c r="DW47" s="159"/>
      <c r="DX47" s="159"/>
      <c r="DY47" s="159"/>
      <c r="DZ47" s="159"/>
      <c r="EA47" s="159"/>
      <c r="EB47" s="159"/>
      <c r="EC47" s="159"/>
      <c r="ED47" s="159"/>
      <c r="EE47" s="159"/>
      <c r="EF47" s="159"/>
      <c r="EG47" s="159"/>
      <c r="EH47" s="159"/>
      <c r="EI47" s="159"/>
      <c r="EJ47" s="159"/>
      <c r="EK47" s="159"/>
      <c r="EL47" s="159"/>
      <c r="EM47" s="159"/>
      <c r="EN47" s="159"/>
      <c r="EO47" s="159"/>
      <c r="EP47" s="159"/>
      <c r="EQ47" s="159"/>
      <c r="ER47" s="159"/>
      <c r="ES47" s="159"/>
      <c r="ET47" s="159"/>
      <c r="EU47" s="159"/>
      <c r="EV47" s="159"/>
      <c r="EW47" s="159"/>
      <c r="EX47" s="159"/>
      <c r="EY47" s="159"/>
      <c r="EZ47" s="159"/>
      <c r="FA47" s="159"/>
      <c r="FB47" s="159"/>
      <c r="FC47" s="159"/>
      <c r="FD47" s="159"/>
      <c r="FE47" s="159"/>
      <c r="FF47" s="159"/>
      <c r="FG47" s="159"/>
      <c r="FH47" s="159"/>
      <c r="FI47" s="160"/>
    </row>
    <row r="48" spans="1:165" ht="18.75" customHeight="1">
      <c r="A48" s="193"/>
      <c r="B48" s="194"/>
      <c r="C48" s="194"/>
      <c r="D48" s="194"/>
      <c r="E48" s="194"/>
      <c r="F48" s="194"/>
      <c r="G48" s="194"/>
      <c r="H48" s="194"/>
      <c r="I48" s="194"/>
      <c r="J48" s="195"/>
      <c r="K48" s="189" t="s">
        <v>225</v>
      </c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9"/>
      <c r="BL48" s="189"/>
      <c r="BM48" s="189"/>
      <c r="BN48" s="189"/>
      <c r="BO48" s="189"/>
      <c r="BP48" s="189"/>
      <c r="BQ48" s="189"/>
      <c r="BR48" s="189"/>
      <c r="BS48" s="189"/>
      <c r="BT48" s="189"/>
      <c r="BU48" s="189"/>
      <c r="BV48" s="189"/>
      <c r="BW48" s="189"/>
      <c r="BX48" s="189"/>
      <c r="BY48" s="189"/>
      <c r="BZ48" s="189"/>
      <c r="CA48" s="189"/>
      <c r="CB48" s="189"/>
      <c r="CC48" s="189"/>
      <c r="CD48" s="189"/>
      <c r="CE48" s="189"/>
      <c r="CF48" s="189"/>
      <c r="CG48" s="189"/>
      <c r="CH48" s="189"/>
      <c r="CI48" s="189"/>
      <c r="CJ48" s="189"/>
      <c r="CK48" s="189"/>
      <c r="CL48" s="189"/>
      <c r="CM48" s="189"/>
      <c r="CN48" s="189"/>
      <c r="CO48" s="189"/>
      <c r="CP48" s="189"/>
      <c r="CQ48" s="189"/>
      <c r="CR48" s="189"/>
      <c r="CS48" s="189"/>
      <c r="CT48" s="189"/>
      <c r="CU48" s="189"/>
      <c r="CV48" s="189"/>
      <c r="CW48" s="189"/>
      <c r="CX48" s="189"/>
      <c r="CY48" s="189"/>
      <c r="CZ48" s="189"/>
      <c r="DA48" s="189"/>
      <c r="DB48" s="189"/>
      <c r="DC48" s="189"/>
      <c r="DD48" s="189"/>
      <c r="DE48" s="189"/>
      <c r="DF48" s="189"/>
      <c r="DG48" s="189"/>
      <c r="DH48" s="189"/>
      <c r="DI48" s="189"/>
      <c r="DJ48" s="189"/>
      <c r="DK48" s="189"/>
      <c r="DL48" s="189"/>
      <c r="DM48" s="189"/>
      <c r="DN48" s="189"/>
      <c r="DO48" s="189"/>
      <c r="DP48" s="189"/>
      <c r="DQ48" s="158">
        <v>0</v>
      </c>
      <c r="DR48" s="159"/>
      <c r="DS48" s="159"/>
      <c r="DT48" s="159"/>
      <c r="DU48" s="159"/>
      <c r="DV48" s="159"/>
      <c r="DW48" s="159"/>
      <c r="DX48" s="159"/>
      <c r="DY48" s="159"/>
      <c r="DZ48" s="159"/>
      <c r="EA48" s="159"/>
      <c r="EB48" s="159"/>
      <c r="EC48" s="159"/>
      <c r="ED48" s="159"/>
      <c r="EE48" s="159"/>
      <c r="EF48" s="159"/>
      <c r="EG48" s="159"/>
      <c r="EH48" s="159"/>
      <c r="EI48" s="159"/>
      <c r="EJ48" s="159"/>
      <c r="EK48" s="159"/>
      <c r="EL48" s="159"/>
      <c r="EM48" s="159"/>
      <c r="EN48" s="159"/>
      <c r="EO48" s="159"/>
      <c r="EP48" s="159"/>
      <c r="EQ48" s="159"/>
      <c r="ER48" s="159"/>
      <c r="ES48" s="159"/>
      <c r="ET48" s="159"/>
      <c r="EU48" s="159"/>
      <c r="EV48" s="159"/>
      <c r="EW48" s="159"/>
      <c r="EX48" s="159"/>
      <c r="EY48" s="159"/>
      <c r="EZ48" s="159"/>
      <c r="FA48" s="159"/>
      <c r="FB48" s="159"/>
      <c r="FC48" s="159"/>
      <c r="FD48" s="159"/>
      <c r="FE48" s="159"/>
      <c r="FF48" s="159"/>
      <c r="FG48" s="159"/>
      <c r="FH48" s="159"/>
      <c r="FI48" s="160"/>
    </row>
    <row r="49" spans="1:165" ht="16.5" customHeight="1">
      <c r="A49" s="193"/>
      <c r="B49" s="194"/>
      <c r="C49" s="194"/>
      <c r="D49" s="194"/>
      <c r="E49" s="194"/>
      <c r="F49" s="194"/>
      <c r="G49" s="194"/>
      <c r="H49" s="194"/>
      <c r="I49" s="194"/>
      <c r="J49" s="195"/>
      <c r="K49" s="189" t="s">
        <v>226</v>
      </c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89"/>
      <c r="BQ49" s="189"/>
      <c r="BR49" s="189"/>
      <c r="BS49" s="189"/>
      <c r="BT49" s="189"/>
      <c r="BU49" s="189"/>
      <c r="BV49" s="189"/>
      <c r="BW49" s="189"/>
      <c r="BX49" s="189"/>
      <c r="BY49" s="189"/>
      <c r="BZ49" s="189"/>
      <c r="CA49" s="189"/>
      <c r="CB49" s="189"/>
      <c r="CC49" s="189"/>
      <c r="CD49" s="189"/>
      <c r="CE49" s="189"/>
      <c r="CF49" s="189"/>
      <c r="CG49" s="189"/>
      <c r="CH49" s="189"/>
      <c r="CI49" s="189"/>
      <c r="CJ49" s="189"/>
      <c r="CK49" s="189"/>
      <c r="CL49" s="189"/>
      <c r="CM49" s="189"/>
      <c r="CN49" s="189"/>
      <c r="CO49" s="189"/>
      <c r="CP49" s="189"/>
      <c r="CQ49" s="189"/>
      <c r="CR49" s="189"/>
      <c r="CS49" s="189"/>
      <c r="CT49" s="189"/>
      <c r="CU49" s="189"/>
      <c r="CV49" s="189"/>
      <c r="CW49" s="189"/>
      <c r="CX49" s="189"/>
      <c r="CY49" s="189"/>
      <c r="CZ49" s="189"/>
      <c r="DA49" s="189"/>
      <c r="DB49" s="189"/>
      <c r="DC49" s="189"/>
      <c r="DD49" s="189"/>
      <c r="DE49" s="189"/>
      <c r="DF49" s="189"/>
      <c r="DG49" s="189"/>
      <c r="DH49" s="189"/>
      <c r="DI49" s="189"/>
      <c r="DJ49" s="189"/>
      <c r="DK49" s="189"/>
      <c r="DL49" s="189"/>
      <c r="DM49" s="189"/>
      <c r="DN49" s="189"/>
      <c r="DO49" s="189"/>
      <c r="DP49" s="189"/>
      <c r="DQ49" s="158">
        <v>0</v>
      </c>
      <c r="DR49" s="159"/>
      <c r="DS49" s="159"/>
      <c r="DT49" s="159"/>
      <c r="DU49" s="159"/>
      <c r="DV49" s="159"/>
      <c r="DW49" s="159"/>
      <c r="DX49" s="159"/>
      <c r="DY49" s="159"/>
      <c r="DZ49" s="159"/>
      <c r="EA49" s="159"/>
      <c r="EB49" s="159"/>
      <c r="EC49" s="159"/>
      <c r="ED49" s="159"/>
      <c r="EE49" s="159"/>
      <c r="EF49" s="159"/>
      <c r="EG49" s="159"/>
      <c r="EH49" s="159"/>
      <c r="EI49" s="159"/>
      <c r="EJ49" s="159"/>
      <c r="EK49" s="159"/>
      <c r="EL49" s="159"/>
      <c r="EM49" s="159"/>
      <c r="EN49" s="159"/>
      <c r="EO49" s="159"/>
      <c r="EP49" s="159"/>
      <c r="EQ49" s="159"/>
      <c r="ER49" s="159"/>
      <c r="ES49" s="159"/>
      <c r="ET49" s="159"/>
      <c r="EU49" s="159"/>
      <c r="EV49" s="159"/>
      <c r="EW49" s="159"/>
      <c r="EX49" s="159"/>
      <c r="EY49" s="159"/>
      <c r="EZ49" s="159"/>
      <c r="FA49" s="159"/>
      <c r="FB49" s="159"/>
      <c r="FC49" s="159"/>
      <c r="FD49" s="159"/>
      <c r="FE49" s="159"/>
      <c r="FF49" s="159"/>
      <c r="FG49" s="159"/>
      <c r="FH49" s="159"/>
      <c r="FI49" s="160"/>
    </row>
    <row r="50" spans="1:165" ht="15.75" customHeight="1">
      <c r="A50" s="193"/>
      <c r="B50" s="194"/>
      <c r="C50" s="194"/>
      <c r="D50" s="194"/>
      <c r="E50" s="194"/>
      <c r="F50" s="194"/>
      <c r="G50" s="194"/>
      <c r="H50" s="194"/>
      <c r="I50" s="194"/>
      <c r="J50" s="195"/>
      <c r="K50" s="196" t="s">
        <v>227</v>
      </c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  <c r="BN50" s="197"/>
      <c r="BO50" s="197"/>
      <c r="BP50" s="197"/>
      <c r="BQ50" s="197"/>
      <c r="BR50" s="197"/>
      <c r="BS50" s="197"/>
      <c r="BT50" s="197"/>
      <c r="BU50" s="197"/>
      <c r="BV50" s="197"/>
      <c r="BW50" s="197"/>
      <c r="BX50" s="197"/>
      <c r="BY50" s="197"/>
      <c r="BZ50" s="197"/>
      <c r="CA50" s="197"/>
      <c r="CB50" s="197"/>
      <c r="CC50" s="197"/>
      <c r="CD50" s="197"/>
      <c r="CE50" s="197"/>
      <c r="CF50" s="197"/>
      <c r="CG50" s="197"/>
      <c r="CH50" s="197"/>
      <c r="CI50" s="197"/>
      <c r="CJ50" s="197"/>
      <c r="CK50" s="197"/>
      <c r="CL50" s="197"/>
      <c r="CM50" s="197"/>
      <c r="CN50" s="197"/>
      <c r="CO50" s="197"/>
      <c r="CP50" s="197"/>
      <c r="CQ50" s="197"/>
      <c r="CR50" s="197"/>
      <c r="CS50" s="197"/>
      <c r="CT50" s="197"/>
      <c r="CU50" s="197"/>
      <c r="CV50" s="197"/>
      <c r="CW50" s="197"/>
      <c r="CX50" s="197"/>
      <c r="CY50" s="197"/>
      <c r="CZ50" s="197"/>
      <c r="DA50" s="197"/>
      <c r="DB50" s="197"/>
      <c r="DC50" s="197"/>
      <c r="DD50" s="197"/>
      <c r="DE50" s="197"/>
      <c r="DF50" s="197"/>
      <c r="DG50" s="197"/>
      <c r="DH50" s="197"/>
      <c r="DI50" s="197"/>
      <c r="DJ50" s="197"/>
      <c r="DK50" s="197"/>
      <c r="DL50" s="197"/>
      <c r="DM50" s="197"/>
      <c r="DN50" s="197"/>
      <c r="DO50" s="197"/>
      <c r="DP50" s="198"/>
      <c r="DQ50" s="158">
        <v>0</v>
      </c>
      <c r="DR50" s="159"/>
      <c r="DS50" s="159"/>
      <c r="DT50" s="159"/>
      <c r="DU50" s="159"/>
      <c r="DV50" s="159"/>
      <c r="DW50" s="159"/>
      <c r="DX50" s="159"/>
      <c r="DY50" s="159"/>
      <c r="DZ50" s="159"/>
      <c r="EA50" s="159"/>
      <c r="EB50" s="159"/>
      <c r="EC50" s="159"/>
      <c r="ED50" s="159"/>
      <c r="EE50" s="159"/>
      <c r="EF50" s="159"/>
      <c r="EG50" s="159"/>
      <c r="EH50" s="159"/>
      <c r="EI50" s="159"/>
      <c r="EJ50" s="159"/>
      <c r="EK50" s="159"/>
      <c r="EL50" s="159"/>
      <c r="EM50" s="159"/>
      <c r="EN50" s="159"/>
      <c r="EO50" s="159"/>
      <c r="EP50" s="159"/>
      <c r="EQ50" s="159"/>
      <c r="ER50" s="159"/>
      <c r="ES50" s="159"/>
      <c r="ET50" s="159"/>
      <c r="EU50" s="159"/>
      <c r="EV50" s="159"/>
      <c r="EW50" s="159"/>
      <c r="EX50" s="159"/>
      <c r="EY50" s="159"/>
      <c r="EZ50" s="159"/>
      <c r="FA50" s="159"/>
      <c r="FB50" s="159"/>
      <c r="FC50" s="159"/>
      <c r="FD50" s="159"/>
      <c r="FE50" s="159"/>
      <c r="FF50" s="159"/>
      <c r="FG50" s="159"/>
      <c r="FH50" s="159"/>
      <c r="FI50" s="160"/>
    </row>
    <row r="51" spans="1:165" ht="17.25" customHeight="1">
      <c r="A51" s="193"/>
      <c r="B51" s="194"/>
      <c r="C51" s="194"/>
      <c r="D51" s="194"/>
      <c r="E51" s="194"/>
      <c r="F51" s="194"/>
      <c r="G51" s="194"/>
      <c r="H51" s="194"/>
      <c r="I51" s="194"/>
      <c r="J51" s="195"/>
      <c r="K51" s="189" t="s">
        <v>228</v>
      </c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89"/>
      <c r="BQ51" s="189"/>
      <c r="BR51" s="189"/>
      <c r="BS51" s="189"/>
      <c r="BT51" s="189"/>
      <c r="BU51" s="189"/>
      <c r="BV51" s="189"/>
      <c r="BW51" s="189"/>
      <c r="BX51" s="189"/>
      <c r="BY51" s="189"/>
      <c r="BZ51" s="189"/>
      <c r="CA51" s="189"/>
      <c r="CB51" s="189"/>
      <c r="CC51" s="189"/>
      <c r="CD51" s="189"/>
      <c r="CE51" s="189"/>
      <c r="CF51" s="189"/>
      <c r="CG51" s="189"/>
      <c r="CH51" s="189"/>
      <c r="CI51" s="189"/>
      <c r="CJ51" s="189"/>
      <c r="CK51" s="189"/>
      <c r="CL51" s="189"/>
      <c r="CM51" s="189"/>
      <c r="CN51" s="189"/>
      <c r="CO51" s="189"/>
      <c r="CP51" s="189"/>
      <c r="CQ51" s="189"/>
      <c r="CR51" s="189"/>
      <c r="CS51" s="189"/>
      <c r="CT51" s="189"/>
      <c r="CU51" s="189"/>
      <c r="CV51" s="189"/>
      <c r="CW51" s="189"/>
      <c r="CX51" s="189"/>
      <c r="CY51" s="189"/>
      <c r="CZ51" s="189"/>
      <c r="DA51" s="189"/>
      <c r="DB51" s="189"/>
      <c r="DC51" s="189"/>
      <c r="DD51" s="189"/>
      <c r="DE51" s="189"/>
      <c r="DF51" s="189"/>
      <c r="DG51" s="189"/>
      <c r="DH51" s="189"/>
      <c r="DI51" s="189"/>
      <c r="DJ51" s="189"/>
      <c r="DK51" s="189"/>
      <c r="DL51" s="189"/>
      <c r="DM51" s="189"/>
      <c r="DN51" s="189"/>
      <c r="DO51" s="189"/>
      <c r="DP51" s="189"/>
      <c r="DQ51" s="158">
        <v>0</v>
      </c>
      <c r="DR51" s="159"/>
      <c r="DS51" s="159"/>
      <c r="DT51" s="159"/>
      <c r="DU51" s="159"/>
      <c r="DV51" s="159"/>
      <c r="DW51" s="159"/>
      <c r="DX51" s="159"/>
      <c r="DY51" s="159"/>
      <c r="DZ51" s="159"/>
      <c r="EA51" s="159"/>
      <c r="EB51" s="159"/>
      <c r="EC51" s="159"/>
      <c r="ED51" s="159"/>
      <c r="EE51" s="159"/>
      <c r="EF51" s="159"/>
      <c r="EG51" s="159"/>
      <c r="EH51" s="159"/>
      <c r="EI51" s="159"/>
      <c r="EJ51" s="159"/>
      <c r="EK51" s="159"/>
      <c r="EL51" s="159"/>
      <c r="EM51" s="159"/>
      <c r="EN51" s="159"/>
      <c r="EO51" s="159"/>
      <c r="EP51" s="159"/>
      <c r="EQ51" s="159"/>
      <c r="ER51" s="159"/>
      <c r="ES51" s="159"/>
      <c r="ET51" s="159"/>
      <c r="EU51" s="159"/>
      <c r="EV51" s="159"/>
      <c r="EW51" s="159"/>
      <c r="EX51" s="159"/>
      <c r="EY51" s="159"/>
      <c r="EZ51" s="159"/>
      <c r="FA51" s="159"/>
      <c r="FB51" s="159"/>
      <c r="FC51" s="159"/>
      <c r="FD51" s="159"/>
      <c r="FE51" s="159"/>
      <c r="FF51" s="159"/>
      <c r="FG51" s="159"/>
      <c r="FH51" s="159"/>
      <c r="FI51" s="160"/>
    </row>
    <row r="52" spans="1:165" ht="15" customHeight="1">
      <c r="A52" s="193"/>
      <c r="B52" s="194"/>
      <c r="C52" s="194"/>
      <c r="D52" s="194"/>
      <c r="E52" s="194"/>
      <c r="F52" s="194"/>
      <c r="G52" s="194"/>
      <c r="H52" s="194"/>
      <c r="I52" s="194"/>
      <c r="J52" s="195"/>
      <c r="K52" s="189" t="s">
        <v>213</v>
      </c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89"/>
      <c r="BQ52" s="189"/>
      <c r="BR52" s="189"/>
      <c r="BS52" s="189"/>
      <c r="BT52" s="189"/>
      <c r="BU52" s="189"/>
      <c r="BV52" s="189"/>
      <c r="BW52" s="189"/>
      <c r="BX52" s="189"/>
      <c r="BY52" s="189"/>
      <c r="BZ52" s="189"/>
      <c r="CA52" s="189"/>
      <c r="CB52" s="189"/>
      <c r="CC52" s="189"/>
      <c r="CD52" s="189"/>
      <c r="CE52" s="189"/>
      <c r="CF52" s="189"/>
      <c r="CG52" s="189"/>
      <c r="CH52" s="189"/>
      <c r="CI52" s="189"/>
      <c r="CJ52" s="189"/>
      <c r="CK52" s="189"/>
      <c r="CL52" s="189"/>
      <c r="CM52" s="189"/>
      <c r="CN52" s="189"/>
      <c r="CO52" s="189"/>
      <c r="CP52" s="189"/>
      <c r="CQ52" s="189"/>
      <c r="CR52" s="189"/>
      <c r="CS52" s="189"/>
      <c r="CT52" s="189"/>
      <c r="CU52" s="189"/>
      <c r="CV52" s="189"/>
      <c r="CW52" s="189"/>
      <c r="CX52" s="189"/>
      <c r="CY52" s="189"/>
      <c r="CZ52" s="189"/>
      <c r="DA52" s="189"/>
      <c r="DB52" s="189"/>
      <c r="DC52" s="189"/>
      <c r="DD52" s="189"/>
      <c r="DE52" s="189"/>
      <c r="DF52" s="189"/>
      <c r="DG52" s="189"/>
      <c r="DH52" s="189"/>
      <c r="DI52" s="189"/>
      <c r="DJ52" s="189"/>
      <c r="DK52" s="189"/>
      <c r="DL52" s="189"/>
      <c r="DM52" s="189"/>
      <c r="DN52" s="189"/>
      <c r="DO52" s="189"/>
      <c r="DP52" s="189"/>
      <c r="DQ52" s="158">
        <v>0</v>
      </c>
      <c r="DR52" s="159"/>
      <c r="DS52" s="159"/>
      <c r="DT52" s="159"/>
      <c r="DU52" s="159"/>
      <c r="DV52" s="159"/>
      <c r="DW52" s="159"/>
      <c r="DX52" s="159"/>
      <c r="DY52" s="159"/>
      <c r="DZ52" s="159"/>
      <c r="EA52" s="159"/>
      <c r="EB52" s="159"/>
      <c r="EC52" s="159"/>
      <c r="ED52" s="159"/>
      <c r="EE52" s="159"/>
      <c r="EF52" s="159"/>
      <c r="EG52" s="159"/>
      <c r="EH52" s="159"/>
      <c r="EI52" s="159"/>
      <c r="EJ52" s="159"/>
      <c r="EK52" s="159"/>
      <c r="EL52" s="159"/>
      <c r="EM52" s="159"/>
      <c r="EN52" s="159"/>
      <c r="EO52" s="159"/>
      <c r="EP52" s="159"/>
      <c r="EQ52" s="159"/>
      <c r="ER52" s="159"/>
      <c r="ES52" s="159"/>
      <c r="ET52" s="159"/>
      <c r="EU52" s="159"/>
      <c r="EV52" s="159"/>
      <c r="EW52" s="159"/>
      <c r="EX52" s="159"/>
      <c r="EY52" s="159"/>
      <c r="EZ52" s="159"/>
      <c r="FA52" s="159"/>
      <c r="FB52" s="159"/>
      <c r="FC52" s="159"/>
      <c r="FD52" s="159"/>
      <c r="FE52" s="159"/>
      <c r="FF52" s="159"/>
      <c r="FG52" s="159"/>
      <c r="FH52" s="159"/>
      <c r="FI52" s="160"/>
    </row>
    <row r="53" spans="1:165" ht="18.75" customHeight="1">
      <c r="A53" s="193"/>
      <c r="B53" s="194"/>
      <c r="C53" s="194"/>
      <c r="D53" s="194"/>
      <c r="E53" s="194"/>
      <c r="F53" s="194"/>
      <c r="G53" s="194"/>
      <c r="H53" s="194"/>
      <c r="I53" s="194"/>
      <c r="J53" s="195"/>
      <c r="K53" s="199" t="s">
        <v>229</v>
      </c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200"/>
      <c r="BE53" s="200"/>
      <c r="BF53" s="200"/>
      <c r="BG53" s="200"/>
      <c r="BH53" s="200"/>
      <c r="BI53" s="200"/>
      <c r="BJ53" s="200"/>
      <c r="BK53" s="200"/>
      <c r="BL53" s="200"/>
      <c r="BM53" s="200"/>
      <c r="BN53" s="200"/>
      <c r="BO53" s="200"/>
      <c r="BP53" s="200"/>
      <c r="BQ53" s="200"/>
      <c r="BR53" s="200"/>
      <c r="BS53" s="200"/>
      <c r="BT53" s="200"/>
      <c r="BU53" s="200"/>
      <c r="BV53" s="200"/>
      <c r="BW53" s="200"/>
      <c r="BX53" s="200"/>
      <c r="BY53" s="200"/>
      <c r="BZ53" s="200"/>
      <c r="CA53" s="200"/>
      <c r="CB53" s="200"/>
      <c r="CC53" s="200"/>
      <c r="CD53" s="200"/>
      <c r="CE53" s="200"/>
      <c r="CF53" s="200"/>
      <c r="CG53" s="200"/>
      <c r="CH53" s="200"/>
      <c r="CI53" s="200"/>
      <c r="CJ53" s="200"/>
      <c r="CK53" s="200"/>
      <c r="CL53" s="200"/>
      <c r="CM53" s="200"/>
      <c r="CN53" s="200"/>
      <c r="CO53" s="200"/>
      <c r="CP53" s="200"/>
      <c r="CQ53" s="200"/>
      <c r="CR53" s="200"/>
      <c r="CS53" s="200"/>
      <c r="CT53" s="200"/>
      <c r="CU53" s="200"/>
      <c r="CV53" s="200"/>
      <c r="CW53" s="200"/>
      <c r="CX53" s="200"/>
      <c r="CY53" s="200"/>
      <c r="CZ53" s="200"/>
      <c r="DA53" s="200"/>
      <c r="DB53" s="200"/>
      <c r="DC53" s="200"/>
      <c r="DD53" s="200"/>
      <c r="DE53" s="200"/>
      <c r="DF53" s="200"/>
      <c r="DG53" s="200"/>
      <c r="DH53" s="200"/>
      <c r="DI53" s="200"/>
      <c r="DJ53" s="200"/>
      <c r="DK53" s="200"/>
      <c r="DL53" s="200"/>
      <c r="DM53" s="200"/>
      <c r="DN53" s="200"/>
      <c r="DO53" s="200"/>
      <c r="DP53" s="201"/>
      <c r="DQ53" s="158">
        <v>0</v>
      </c>
      <c r="DR53" s="159"/>
      <c r="DS53" s="159"/>
      <c r="DT53" s="159"/>
      <c r="DU53" s="159"/>
      <c r="DV53" s="159"/>
      <c r="DW53" s="159"/>
      <c r="DX53" s="159"/>
      <c r="DY53" s="159"/>
      <c r="DZ53" s="159"/>
      <c r="EA53" s="159"/>
      <c r="EB53" s="159"/>
      <c r="EC53" s="159"/>
      <c r="ED53" s="159"/>
      <c r="EE53" s="159"/>
      <c r="EF53" s="159"/>
      <c r="EG53" s="159"/>
      <c r="EH53" s="159"/>
      <c r="EI53" s="159"/>
      <c r="EJ53" s="159"/>
      <c r="EK53" s="159"/>
      <c r="EL53" s="159"/>
      <c r="EM53" s="159"/>
      <c r="EN53" s="159"/>
      <c r="EO53" s="159"/>
      <c r="EP53" s="159"/>
      <c r="EQ53" s="159"/>
      <c r="ER53" s="159"/>
      <c r="ES53" s="159"/>
      <c r="ET53" s="159"/>
      <c r="EU53" s="159"/>
      <c r="EV53" s="159"/>
      <c r="EW53" s="159"/>
      <c r="EX53" s="159"/>
      <c r="EY53" s="159"/>
      <c r="EZ53" s="159"/>
      <c r="FA53" s="159"/>
      <c r="FB53" s="159"/>
      <c r="FC53" s="159"/>
      <c r="FD53" s="159"/>
      <c r="FE53" s="159"/>
      <c r="FF53" s="159"/>
      <c r="FG53" s="159"/>
      <c r="FH53" s="159"/>
      <c r="FI53" s="160"/>
    </row>
    <row r="54" spans="1:165" ht="18.75" customHeight="1">
      <c r="A54" s="193"/>
      <c r="B54" s="194"/>
      <c r="C54" s="194"/>
      <c r="D54" s="194"/>
      <c r="E54" s="194"/>
      <c r="F54" s="194"/>
      <c r="G54" s="194"/>
      <c r="H54" s="194"/>
      <c r="I54" s="194"/>
      <c r="J54" s="195"/>
      <c r="K54" s="199" t="s">
        <v>230</v>
      </c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0"/>
      <c r="BR54" s="200"/>
      <c r="BS54" s="200"/>
      <c r="BT54" s="200"/>
      <c r="BU54" s="200"/>
      <c r="BV54" s="200"/>
      <c r="BW54" s="200"/>
      <c r="BX54" s="200"/>
      <c r="BY54" s="200"/>
      <c r="BZ54" s="200"/>
      <c r="CA54" s="200"/>
      <c r="CB54" s="200"/>
      <c r="CC54" s="200"/>
      <c r="CD54" s="200"/>
      <c r="CE54" s="200"/>
      <c r="CF54" s="200"/>
      <c r="CG54" s="200"/>
      <c r="CH54" s="200"/>
      <c r="CI54" s="200"/>
      <c r="CJ54" s="200"/>
      <c r="CK54" s="200"/>
      <c r="CL54" s="200"/>
      <c r="CM54" s="200"/>
      <c r="CN54" s="200"/>
      <c r="CO54" s="200"/>
      <c r="CP54" s="200"/>
      <c r="CQ54" s="200"/>
      <c r="CR54" s="200"/>
      <c r="CS54" s="200"/>
      <c r="CT54" s="200"/>
      <c r="CU54" s="200"/>
      <c r="CV54" s="200"/>
      <c r="CW54" s="200"/>
      <c r="CX54" s="200"/>
      <c r="CY54" s="200"/>
      <c r="CZ54" s="200"/>
      <c r="DA54" s="200"/>
      <c r="DB54" s="200"/>
      <c r="DC54" s="200"/>
      <c r="DD54" s="200"/>
      <c r="DE54" s="200"/>
      <c r="DF54" s="200"/>
      <c r="DG54" s="200"/>
      <c r="DH54" s="200"/>
      <c r="DI54" s="200"/>
      <c r="DJ54" s="200"/>
      <c r="DK54" s="200"/>
      <c r="DL54" s="200"/>
      <c r="DM54" s="200"/>
      <c r="DN54" s="200"/>
      <c r="DO54" s="200"/>
      <c r="DP54" s="201"/>
      <c r="DQ54" s="158"/>
      <c r="DR54" s="159"/>
      <c r="DS54" s="159"/>
      <c r="DT54" s="159"/>
      <c r="DU54" s="159"/>
      <c r="DV54" s="159"/>
      <c r="DW54" s="159"/>
      <c r="DX54" s="159"/>
      <c r="DY54" s="159"/>
      <c r="DZ54" s="159"/>
      <c r="EA54" s="159"/>
      <c r="EB54" s="159"/>
      <c r="EC54" s="159"/>
      <c r="ED54" s="159"/>
      <c r="EE54" s="159"/>
      <c r="EF54" s="159"/>
      <c r="EG54" s="159"/>
      <c r="EH54" s="159"/>
      <c r="EI54" s="159"/>
      <c r="EJ54" s="159"/>
      <c r="EK54" s="159"/>
      <c r="EL54" s="159"/>
      <c r="EM54" s="159"/>
      <c r="EN54" s="159"/>
      <c r="EO54" s="159"/>
      <c r="EP54" s="159"/>
      <c r="EQ54" s="159"/>
      <c r="ER54" s="159"/>
      <c r="ES54" s="159"/>
      <c r="ET54" s="159"/>
      <c r="EU54" s="159"/>
      <c r="EV54" s="159"/>
      <c r="EW54" s="159"/>
      <c r="EX54" s="159"/>
      <c r="EY54" s="159"/>
      <c r="EZ54" s="159"/>
      <c r="FA54" s="159"/>
      <c r="FB54" s="159"/>
      <c r="FC54" s="159"/>
      <c r="FD54" s="159"/>
      <c r="FE54" s="159"/>
      <c r="FF54" s="159"/>
      <c r="FG54" s="159"/>
      <c r="FH54" s="159"/>
      <c r="FI54" s="160"/>
    </row>
    <row r="55" spans="1:165" ht="18.75" customHeight="1">
      <c r="A55" s="193"/>
      <c r="B55" s="194"/>
      <c r="C55" s="194"/>
      <c r="D55" s="194"/>
      <c r="E55" s="194"/>
      <c r="F55" s="194"/>
      <c r="G55" s="194"/>
      <c r="H55" s="194"/>
      <c r="I55" s="194"/>
      <c r="J55" s="195"/>
      <c r="K55" s="199" t="s">
        <v>231</v>
      </c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  <c r="BI55" s="200"/>
      <c r="BJ55" s="200"/>
      <c r="BK55" s="200"/>
      <c r="BL55" s="200"/>
      <c r="BM55" s="200"/>
      <c r="BN55" s="200"/>
      <c r="BO55" s="200"/>
      <c r="BP55" s="200"/>
      <c r="BQ55" s="200"/>
      <c r="BR55" s="200"/>
      <c r="BS55" s="200"/>
      <c r="BT55" s="200"/>
      <c r="BU55" s="200"/>
      <c r="BV55" s="200"/>
      <c r="BW55" s="200"/>
      <c r="BX55" s="200"/>
      <c r="BY55" s="200"/>
      <c r="BZ55" s="200"/>
      <c r="CA55" s="200"/>
      <c r="CB55" s="200"/>
      <c r="CC55" s="200"/>
      <c r="CD55" s="200"/>
      <c r="CE55" s="200"/>
      <c r="CF55" s="200"/>
      <c r="CG55" s="200"/>
      <c r="CH55" s="200"/>
      <c r="CI55" s="200"/>
      <c r="CJ55" s="200"/>
      <c r="CK55" s="200"/>
      <c r="CL55" s="200"/>
      <c r="CM55" s="200"/>
      <c r="CN55" s="200"/>
      <c r="CO55" s="200"/>
      <c r="CP55" s="200"/>
      <c r="CQ55" s="200"/>
      <c r="CR55" s="200"/>
      <c r="CS55" s="200"/>
      <c r="CT55" s="200"/>
      <c r="CU55" s="200"/>
      <c r="CV55" s="200"/>
      <c r="CW55" s="200"/>
      <c r="CX55" s="200"/>
      <c r="CY55" s="200"/>
      <c r="CZ55" s="200"/>
      <c r="DA55" s="200"/>
      <c r="DB55" s="200"/>
      <c r="DC55" s="200"/>
      <c r="DD55" s="200"/>
      <c r="DE55" s="200"/>
      <c r="DF55" s="200"/>
      <c r="DG55" s="200"/>
      <c r="DH55" s="200"/>
      <c r="DI55" s="200"/>
      <c r="DJ55" s="200"/>
      <c r="DK55" s="200"/>
      <c r="DL55" s="200"/>
      <c r="DM55" s="200"/>
      <c r="DN55" s="200"/>
      <c r="DO55" s="200"/>
      <c r="DP55" s="201"/>
      <c r="DQ55" s="158">
        <v>0</v>
      </c>
      <c r="DR55" s="159"/>
      <c r="DS55" s="159"/>
      <c r="DT55" s="159"/>
      <c r="DU55" s="159"/>
      <c r="DV55" s="159"/>
      <c r="DW55" s="159"/>
      <c r="DX55" s="159"/>
      <c r="DY55" s="159"/>
      <c r="DZ55" s="159"/>
      <c r="EA55" s="159"/>
      <c r="EB55" s="159"/>
      <c r="EC55" s="159"/>
      <c r="ED55" s="159"/>
      <c r="EE55" s="159"/>
      <c r="EF55" s="159"/>
      <c r="EG55" s="159"/>
      <c r="EH55" s="159"/>
      <c r="EI55" s="159"/>
      <c r="EJ55" s="159"/>
      <c r="EK55" s="159"/>
      <c r="EL55" s="159"/>
      <c r="EM55" s="159"/>
      <c r="EN55" s="159"/>
      <c r="EO55" s="159"/>
      <c r="EP55" s="159"/>
      <c r="EQ55" s="159"/>
      <c r="ER55" s="159"/>
      <c r="ES55" s="159"/>
      <c r="ET55" s="159"/>
      <c r="EU55" s="159"/>
      <c r="EV55" s="159"/>
      <c r="EW55" s="159"/>
      <c r="EX55" s="159"/>
      <c r="EY55" s="159"/>
      <c r="EZ55" s="159"/>
      <c r="FA55" s="159"/>
      <c r="FB55" s="159"/>
      <c r="FC55" s="159"/>
      <c r="FD55" s="159"/>
      <c r="FE55" s="159"/>
      <c r="FF55" s="159"/>
      <c r="FG55" s="159"/>
      <c r="FH55" s="159"/>
      <c r="FI55" s="160"/>
    </row>
    <row r="56" spans="1:165" ht="18.75" customHeight="1">
      <c r="A56" s="193"/>
      <c r="B56" s="194"/>
      <c r="C56" s="194"/>
      <c r="D56" s="194"/>
      <c r="E56" s="194"/>
      <c r="F56" s="194"/>
      <c r="G56" s="194"/>
      <c r="H56" s="194"/>
      <c r="I56" s="194"/>
      <c r="J56" s="195"/>
      <c r="K56" s="199" t="s">
        <v>232</v>
      </c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0"/>
      <c r="BR56" s="200"/>
      <c r="BS56" s="200"/>
      <c r="BT56" s="200"/>
      <c r="BU56" s="200"/>
      <c r="BV56" s="200"/>
      <c r="BW56" s="200"/>
      <c r="BX56" s="200"/>
      <c r="BY56" s="200"/>
      <c r="BZ56" s="200"/>
      <c r="CA56" s="200"/>
      <c r="CB56" s="200"/>
      <c r="CC56" s="200"/>
      <c r="CD56" s="200"/>
      <c r="CE56" s="200"/>
      <c r="CF56" s="200"/>
      <c r="CG56" s="200"/>
      <c r="CH56" s="200"/>
      <c r="CI56" s="200"/>
      <c r="CJ56" s="200"/>
      <c r="CK56" s="200"/>
      <c r="CL56" s="200"/>
      <c r="CM56" s="200"/>
      <c r="CN56" s="200"/>
      <c r="CO56" s="200"/>
      <c r="CP56" s="200"/>
      <c r="CQ56" s="200"/>
      <c r="CR56" s="200"/>
      <c r="CS56" s="200"/>
      <c r="CT56" s="200"/>
      <c r="CU56" s="200"/>
      <c r="CV56" s="200"/>
      <c r="CW56" s="200"/>
      <c r="CX56" s="200"/>
      <c r="CY56" s="200"/>
      <c r="CZ56" s="200"/>
      <c r="DA56" s="200"/>
      <c r="DB56" s="200"/>
      <c r="DC56" s="200"/>
      <c r="DD56" s="200"/>
      <c r="DE56" s="200"/>
      <c r="DF56" s="200"/>
      <c r="DG56" s="200"/>
      <c r="DH56" s="200"/>
      <c r="DI56" s="200"/>
      <c r="DJ56" s="200"/>
      <c r="DK56" s="200"/>
      <c r="DL56" s="200"/>
      <c r="DM56" s="200"/>
      <c r="DN56" s="200"/>
      <c r="DO56" s="200"/>
      <c r="DP56" s="201"/>
      <c r="DQ56" s="158">
        <v>0</v>
      </c>
      <c r="DR56" s="159"/>
      <c r="DS56" s="159"/>
      <c r="DT56" s="159"/>
      <c r="DU56" s="159"/>
      <c r="DV56" s="159"/>
      <c r="DW56" s="159"/>
      <c r="DX56" s="159"/>
      <c r="DY56" s="159"/>
      <c r="DZ56" s="159"/>
      <c r="EA56" s="159"/>
      <c r="EB56" s="159"/>
      <c r="EC56" s="159"/>
      <c r="ED56" s="159"/>
      <c r="EE56" s="159"/>
      <c r="EF56" s="159"/>
      <c r="EG56" s="159"/>
      <c r="EH56" s="159"/>
      <c r="EI56" s="159"/>
      <c r="EJ56" s="159"/>
      <c r="EK56" s="159"/>
      <c r="EL56" s="159"/>
      <c r="EM56" s="159"/>
      <c r="EN56" s="159"/>
      <c r="EO56" s="159"/>
      <c r="EP56" s="159"/>
      <c r="EQ56" s="159"/>
      <c r="ER56" s="159"/>
      <c r="ES56" s="159"/>
      <c r="ET56" s="159"/>
      <c r="EU56" s="159"/>
      <c r="EV56" s="159"/>
      <c r="EW56" s="159"/>
      <c r="EX56" s="159"/>
      <c r="EY56" s="159"/>
      <c r="EZ56" s="159"/>
      <c r="FA56" s="159"/>
      <c r="FB56" s="159"/>
      <c r="FC56" s="159"/>
      <c r="FD56" s="159"/>
      <c r="FE56" s="159"/>
      <c r="FF56" s="159"/>
      <c r="FG56" s="159"/>
      <c r="FH56" s="159"/>
      <c r="FI56" s="160"/>
    </row>
    <row r="57" spans="1:165" ht="18.75" customHeight="1">
      <c r="A57" s="193"/>
      <c r="B57" s="194"/>
      <c r="C57" s="194"/>
      <c r="D57" s="194"/>
      <c r="E57" s="194"/>
      <c r="F57" s="194"/>
      <c r="G57" s="194"/>
      <c r="H57" s="194"/>
      <c r="I57" s="194"/>
      <c r="J57" s="195"/>
      <c r="K57" s="199" t="s">
        <v>15</v>
      </c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  <c r="BR57" s="200"/>
      <c r="BS57" s="200"/>
      <c r="BT57" s="200"/>
      <c r="BU57" s="200"/>
      <c r="BV57" s="200"/>
      <c r="BW57" s="200"/>
      <c r="BX57" s="200"/>
      <c r="BY57" s="200"/>
      <c r="BZ57" s="200"/>
      <c r="CA57" s="200"/>
      <c r="CB57" s="200"/>
      <c r="CC57" s="200"/>
      <c r="CD57" s="200"/>
      <c r="CE57" s="200"/>
      <c r="CF57" s="200"/>
      <c r="CG57" s="200"/>
      <c r="CH57" s="200"/>
      <c r="CI57" s="200"/>
      <c r="CJ57" s="200"/>
      <c r="CK57" s="200"/>
      <c r="CL57" s="200"/>
      <c r="CM57" s="200"/>
      <c r="CN57" s="200"/>
      <c r="CO57" s="200"/>
      <c r="CP57" s="200"/>
      <c r="CQ57" s="200"/>
      <c r="CR57" s="200"/>
      <c r="CS57" s="200"/>
      <c r="CT57" s="200"/>
      <c r="CU57" s="200"/>
      <c r="CV57" s="200"/>
      <c r="CW57" s="200"/>
      <c r="CX57" s="200"/>
      <c r="CY57" s="200"/>
      <c r="CZ57" s="200"/>
      <c r="DA57" s="200"/>
      <c r="DB57" s="200"/>
      <c r="DC57" s="200"/>
      <c r="DD57" s="200"/>
      <c r="DE57" s="200"/>
      <c r="DF57" s="200"/>
      <c r="DG57" s="200"/>
      <c r="DH57" s="200"/>
      <c r="DI57" s="200"/>
      <c r="DJ57" s="200"/>
      <c r="DK57" s="200"/>
      <c r="DL57" s="200"/>
      <c r="DM57" s="200"/>
      <c r="DN57" s="200"/>
      <c r="DO57" s="200"/>
      <c r="DP57" s="201"/>
      <c r="DQ57" s="158"/>
      <c r="DR57" s="159"/>
      <c r="DS57" s="159"/>
      <c r="DT57" s="159"/>
      <c r="DU57" s="159"/>
      <c r="DV57" s="159"/>
      <c r="DW57" s="159"/>
      <c r="DX57" s="159"/>
      <c r="DY57" s="159"/>
      <c r="DZ57" s="159"/>
      <c r="EA57" s="159"/>
      <c r="EB57" s="159"/>
      <c r="EC57" s="159"/>
      <c r="ED57" s="159"/>
      <c r="EE57" s="159"/>
      <c r="EF57" s="159"/>
      <c r="EG57" s="159"/>
      <c r="EH57" s="159"/>
      <c r="EI57" s="159"/>
      <c r="EJ57" s="159"/>
      <c r="EK57" s="159"/>
      <c r="EL57" s="159"/>
      <c r="EM57" s="159"/>
      <c r="EN57" s="159"/>
      <c r="EO57" s="159"/>
      <c r="EP57" s="159"/>
      <c r="EQ57" s="159"/>
      <c r="ER57" s="159"/>
      <c r="ES57" s="159"/>
      <c r="ET57" s="159"/>
      <c r="EU57" s="159"/>
      <c r="EV57" s="159"/>
      <c r="EW57" s="159"/>
      <c r="EX57" s="159"/>
      <c r="EY57" s="159"/>
      <c r="EZ57" s="159"/>
      <c r="FA57" s="159"/>
      <c r="FB57" s="159"/>
      <c r="FC57" s="159"/>
      <c r="FD57" s="159"/>
      <c r="FE57" s="159"/>
      <c r="FF57" s="159"/>
      <c r="FG57" s="159"/>
      <c r="FH57" s="159"/>
      <c r="FI57" s="160"/>
    </row>
    <row r="58" spans="1:165" ht="12.75">
      <c r="A58" s="202"/>
      <c r="B58" s="203"/>
      <c r="C58" s="203"/>
      <c r="D58" s="203"/>
      <c r="E58" s="203"/>
      <c r="F58" s="203"/>
      <c r="G58" s="203"/>
      <c r="H58" s="203"/>
      <c r="I58" s="203"/>
      <c r="J58" s="204"/>
      <c r="K58" s="189" t="s">
        <v>233</v>
      </c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189"/>
      <c r="BQ58" s="189"/>
      <c r="BR58" s="189"/>
      <c r="BS58" s="189"/>
      <c r="BT58" s="189"/>
      <c r="BU58" s="189"/>
      <c r="BV58" s="189"/>
      <c r="BW58" s="189"/>
      <c r="BX58" s="189"/>
      <c r="BY58" s="189"/>
      <c r="BZ58" s="189"/>
      <c r="CA58" s="189"/>
      <c r="CB58" s="189"/>
      <c r="CC58" s="189"/>
      <c r="CD58" s="189"/>
      <c r="CE58" s="189"/>
      <c r="CF58" s="189"/>
      <c r="CG58" s="189"/>
      <c r="CH58" s="189"/>
      <c r="CI58" s="189"/>
      <c r="CJ58" s="189"/>
      <c r="CK58" s="189"/>
      <c r="CL58" s="189"/>
      <c r="CM58" s="189"/>
      <c r="CN58" s="189"/>
      <c r="CO58" s="189"/>
      <c r="CP58" s="189"/>
      <c r="CQ58" s="189"/>
      <c r="CR58" s="189"/>
      <c r="CS58" s="189"/>
      <c r="CT58" s="189"/>
      <c r="CU58" s="189"/>
      <c r="CV58" s="189"/>
      <c r="CW58" s="189"/>
      <c r="CX58" s="189"/>
      <c r="CY58" s="189"/>
      <c r="CZ58" s="189"/>
      <c r="DA58" s="189"/>
      <c r="DB58" s="189"/>
      <c r="DC58" s="189"/>
      <c r="DD58" s="189"/>
      <c r="DE58" s="189"/>
      <c r="DF58" s="189"/>
      <c r="DG58" s="189"/>
      <c r="DH58" s="189"/>
      <c r="DI58" s="189"/>
      <c r="DJ58" s="189"/>
      <c r="DK58" s="189"/>
      <c r="DL58" s="189"/>
      <c r="DM58" s="189"/>
      <c r="DN58" s="189"/>
      <c r="DO58" s="189"/>
      <c r="DP58" s="189"/>
      <c r="DQ58" s="158">
        <v>0</v>
      </c>
      <c r="DR58" s="159"/>
      <c r="DS58" s="159"/>
      <c r="DT58" s="159"/>
      <c r="DU58" s="159"/>
      <c r="DV58" s="159"/>
      <c r="DW58" s="159"/>
      <c r="DX58" s="159"/>
      <c r="DY58" s="159"/>
      <c r="DZ58" s="159"/>
      <c r="EA58" s="159"/>
      <c r="EB58" s="159"/>
      <c r="EC58" s="159"/>
      <c r="ED58" s="159"/>
      <c r="EE58" s="159"/>
      <c r="EF58" s="159"/>
      <c r="EG58" s="159"/>
      <c r="EH58" s="159"/>
      <c r="EI58" s="159"/>
      <c r="EJ58" s="159"/>
      <c r="EK58" s="159"/>
      <c r="EL58" s="159"/>
      <c r="EM58" s="159"/>
      <c r="EN58" s="159"/>
      <c r="EO58" s="159"/>
      <c r="EP58" s="159"/>
      <c r="EQ58" s="159"/>
      <c r="ER58" s="159"/>
      <c r="ES58" s="159"/>
      <c r="ET58" s="159"/>
      <c r="EU58" s="159"/>
      <c r="EV58" s="159"/>
      <c r="EW58" s="159"/>
      <c r="EX58" s="159"/>
      <c r="EY58" s="159"/>
      <c r="EZ58" s="159"/>
      <c r="FA58" s="159"/>
      <c r="FB58" s="159"/>
      <c r="FC58" s="159"/>
      <c r="FD58" s="159"/>
      <c r="FE58" s="159"/>
      <c r="FF58" s="159"/>
      <c r="FG58" s="159"/>
      <c r="FH58" s="159"/>
      <c r="FI58" s="160"/>
    </row>
  </sheetData>
  <sheetProtection/>
  <mergeCells count="90">
    <mergeCell ref="A44:J58"/>
    <mergeCell ref="K51:DP51"/>
    <mergeCell ref="K58:DP58"/>
    <mergeCell ref="K57:DP57"/>
    <mergeCell ref="DQ57:FI57"/>
    <mergeCell ref="K54:DP54"/>
    <mergeCell ref="K55:DP55"/>
    <mergeCell ref="DQ52:FI52"/>
    <mergeCell ref="DQ53:FI53"/>
    <mergeCell ref="DQ54:FI54"/>
    <mergeCell ref="DQ55:FI55"/>
    <mergeCell ref="K52:DP52"/>
    <mergeCell ref="K53:DP53"/>
    <mergeCell ref="DQ58:FI58"/>
    <mergeCell ref="K56:DP56"/>
    <mergeCell ref="DQ56:FI56"/>
    <mergeCell ref="K43:DP43"/>
    <mergeCell ref="K49:DP49"/>
    <mergeCell ref="K50:DP50"/>
    <mergeCell ref="K45:DP45"/>
    <mergeCell ref="K48:DP48"/>
    <mergeCell ref="K44:DP44"/>
    <mergeCell ref="K47:DP47"/>
    <mergeCell ref="K46:DP46"/>
    <mergeCell ref="B31:EZ31"/>
    <mergeCell ref="DQ46:FI46"/>
    <mergeCell ref="DQ44:FI44"/>
    <mergeCell ref="K38:DP38"/>
    <mergeCell ref="DQ37:FI37"/>
    <mergeCell ref="A38:J43"/>
    <mergeCell ref="K39:DP39"/>
    <mergeCell ref="K40:DP40"/>
    <mergeCell ref="K41:DP41"/>
    <mergeCell ref="K42:DP42"/>
    <mergeCell ref="A20:AN20"/>
    <mergeCell ref="DQ43:FI43"/>
    <mergeCell ref="A29:EY29"/>
    <mergeCell ref="A37:J37"/>
    <mergeCell ref="K37:DP37"/>
    <mergeCell ref="A30:EY30"/>
    <mergeCell ref="A32:EY32"/>
    <mergeCell ref="A36:FI36"/>
    <mergeCell ref="A33:EY33"/>
    <mergeCell ref="A34:EY34"/>
    <mergeCell ref="A16:AN18"/>
    <mergeCell ref="B35:EZ35"/>
    <mergeCell ref="A23:AN24"/>
    <mergeCell ref="AS26:DP28"/>
    <mergeCell ref="A26:AN28"/>
    <mergeCell ref="AS21:DP21"/>
    <mergeCell ref="EJ20:EY20"/>
    <mergeCell ref="A21:AN21"/>
    <mergeCell ref="AS20:DP20"/>
    <mergeCell ref="EJ21:EY21"/>
    <mergeCell ref="AK13:BB13"/>
    <mergeCell ref="EO7:ER7"/>
    <mergeCell ref="DS7:EJ7"/>
    <mergeCell ref="BD13:BJ13"/>
    <mergeCell ref="EJ13:EY13"/>
    <mergeCell ref="AS23:EW24"/>
    <mergeCell ref="EJ14:EY14"/>
    <mergeCell ref="A10:EY10"/>
    <mergeCell ref="EJ19:EY19"/>
    <mergeCell ref="EJ15:EY15"/>
    <mergeCell ref="BX1:FI1"/>
    <mergeCell ref="DQ38:FI38"/>
    <mergeCell ref="DQ39:FI39"/>
    <mergeCell ref="DQ40:FI40"/>
    <mergeCell ref="DQ41:FI41"/>
    <mergeCell ref="EJ18:EY18"/>
    <mergeCell ref="DG5:EY5"/>
    <mergeCell ref="DG3:EY3"/>
    <mergeCell ref="A9:EY9"/>
    <mergeCell ref="AD13:AG13"/>
    <mergeCell ref="DG6:DZ6"/>
    <mergeCell ref="EK7:EN7"/>
    <mergeCell ref="DG2:EY2"/>
    <mergeCell ref="DG4:EY4"/>
    <mergeCell ref="DQ45:FI45"/>
    <mergeCell ref="DL7:DP7"/>
    <mergeCell ref="EJ12:EY12"/>
    <mergeCell ref="AS16:DP18"/>
    <mergeCell ref="EJ16:EY16"/>
    <mergeCell ref="EJ17:EY17"/>
    <mergeCell ref="DQ47:FI47"/>
    <mergeCell ref="DQ48:FI48"/>
    <mergeCell ref="DQ49:FI49"/>
    <mergeCell ref="DQ50:FI50"/>
    <mergeCell ref="DQ51:FI51"/>
    <mergeCell ref="DQ42:FI42"/>
  </mergeCells>
  <printOptions/>
  <pageMargins left="0" right="0" top="0" bottom="0" header="0.31496062992125984" footer="0.31496062992125984"/>
  <pageSetup fitToHeight="0" fitToWidth="1"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9.140625" style="6" customWidth="1"/>
    <col min="2" max="2" width="28.140625" style="6" customWidth="1"/>
    <col min="3" max="4" width="13.57421875" style="6" customWidth="1"/>
    <col min="5" max="5" width="15.421875" style="6" customWidth="1"/>
    <col min="6" max="6" width="18.8515625" style="6" customWidth="1"/>
    <col min="7" max="7" width="15.421875" style="6" customWidth="1"/>
    <col min="8" max="8" width="12.140625" style="6" customWidth="1"/>
    <col min="9" max="10" width="23.57421875" style="6" bestFit="1" customWidth="1"/>
    <col min="11" max="16384" width="9.140625" style="6" customWidth="1"/>
  </cols>
  <sheetData>
    <row r="1" ht="18.75">
      <c r="J1" s="5" t="s">
        <v>89</v>
      </c>
    </row>
    <row r="3" spans="1:10" ht="18.75">
      <c r="A3" s="267" t="s">
        <v>101</v>
      </c>
      <c r="B3" s="267"/>
      <c r="C3" s="267"/>
      <c r="D3" s="267"/>
      <c r="E3" s="267"/>
      <c r="F3" s="267"/>
      <c r="G3" s="267"/>
      <c r="H3" s="267"/>
      <c r="I3" s="267"/>
      <c r="J3" s="267"/>
    </row>
    <row r="4" spans="1:10" ht="18.75">
      <c r="A4" s="267" t="s">
        <v>267</v>
      </c>
      <c r="B4" s="267"/>
      <c r="C4" s="267"/>
      <c r="D4" s="267"/>
      <c r="E4" s="267"/>
      <c r="F4" s="267"/>
      <c r="G4" s="267"/>
      <c r="H4" s="267"/>
      <c r="I4" s="267"/>
      <c r="J4" s="267"/>
    </row>
    <row r="5" spans="1:10" ht="18.75">
      <c r="A5" s="9"/>
      <c r="J5" s="5" t="s">
        <v>120</v>
      </c>
    </row>
    <row r="6" spans="1:10" ht="16.5" customHeight="1">
      <c r="A6" s="261" t="s">
        <v>37</v>
      </c>
      <c r="B6" s="261" t="s">
        <v>40</v>
      </c>
      <c r="C6" s="261" t="s">
        <v>63</v>
      </c>
      <c r="D6" s="261" t="s">
        <v>131</v>
      </c>
      <c r="E6" s="261" t="s">
        <v>72</v>
      </c>
      <c r="F6" s="261" t="s">
        <v>73</v>
      </c>
      <c r="G6" s="261" t="s">
        <v>41</v>
      </c>
      <c r="H6" s="261" t="s">
        <v>119</v>
      </c>
      <c r="I6" s="261" t="s">
        <v>110</v>
      </c>
      <c r="J6" s="261"/>
    </row>
    <row r="7" spans="1:10" ht="18.75">
      <c r="A7" s="261"/>
      <c r="B7" s="261"/>
      <c r="C7" s="261"/>
      <c r="D7" s="261"/>
      <c r="E7" s="261"/>
      <c r="F7" s="261"/>
      <c r="G7" s="261"/>
      <c r="H7" s="261"/>
      <c r="I7" s="20">
        <v>13750400000000000</v>
      </c>
      <c r="J7" s="20">
        <v>13750300000000000</v>
      </c>
    </row>
    <row r="8" spans="1:10" ht="18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7">
        <v>9</v>
      </c>
      <c r="J8" s="17">
        <v>10</v>
      </c>
    </row>
    <row r="9" spans="1:10" ht="18.75">
      <c r="A9" s="15">
        <v>1</v>
      </c>
      <c r="B9" s="15"/>
      <c r="C9" s="15"/>
      <c r="D9" s="15"/>
      <c r="E9" s="15"/>
      <c r="F9" s="15"/>
      <c r="G9" s="15"/>
      <c r="H9" s="15"/>
      <c r="I9" s="18"/>
      <c r="J9" s="18"/>
    </row>
    <row r="10" spans="1:10" ht="18.75">
      <c r="A10" s="15">
        <v>2</v>
      </c>
      <c r="B10" s="15"/>
      <c r="C10" s="15"/>
      <c r="D10" s="15"/>
      <c r="E10" s="15"/>
      <c r="F10" s="15"/>
      <c r="G10" s="15"/>
      <c r="H10" s="15"/>
      <c r="I10" s="18"/>
      <c r="J10" s="18"/>
    </row>
    <row r="11" spans="1:10" ht="18.75">
      <c r="A11" s="15">
        <v>3</v>
      </c>
      <c r="B11" s="15"/>
      <c r="C11" s="15"/>
      <c r="D11" s="15"/>
      <c r="E11" s="15"/>
      <c r="F11" s="15"/>
      <c r="G11" s="15"/>
      <c r="H11" s="15"/>
      <c r="I11" s="18"/>
      <c r="J11" s="18"/>
    </row>
    <row r="12" spans="1:10" ht="18.75">
      <c r="A12" s="15"/>
      <c r="B12" s="21" t="s">
        <v>38</v>
      </c>
      <c r="C12" s="21" t="s">
        <v>66</v>
      </c>
      <c r="D12" s="21" t="s">
        <v>66</v>
      </c>
      <c r="E12" s="15">
        <f aca="true" t="shared" si="0" ref="E12:J12">SUM(E9:E11)</f>
        <v>0</v>
      </c>
      <c r="F12" s="15">
        <f t="shared" si="0"/>
        <v>0</v>
      </c>
      <c r="G12" s="15">
        <f t="shared" si="0"/>
        <v>0</v>
      </c>
      <c r="H12" s="15">
        <f t="shared" si="0"/>
        <v>0</v>
      </c>
      <c r="I12" s="15">
        <f t="shared" si="0"/>
        <v>0</v>
      </c>
      <c r="J12" s="15">
        <f t="shared" si="0"/>
        <v>0</v>
      </c>
    </row>
  </sheetData>
  <sheetProtection/>
  <mergeCells count="11">
    <mergeCell ref="F6:F7"/>
    <mergeCell ref="G6:G7"/>
    <mergeCell ref="B6:B7"/>
    <mergeCell ref="A3:J3"/>
    <mergeCell ref="A4:J4"/>
    <mergeCell ref="I6:J6"/>
    <mergeCell ref="H6:H7"/>
    <mergeCell ref="C6:C7"/>
    <mergeCell ref="D6:D7"/>
    <mergeCell ref="E6:E7"/>
    <mergeCell ref="A6:A7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9.140625" style="6" customWidth="1"/>
    <col min="2" max="2" width="31.7109375" style="6" customWidth="1"/>
    <col min="3" max="4" width="11.57421875" style="6" customWidth="1"/>
    <col min="5" max="5" width="12.57421875" style="6" customWidth="1"/>
    <col min="6" max="7" width="23.57421875" style="6" bestFit="1" customWidth="1"/>
    <col min="8" max="16384" width="9.140625" style="6" customWidth="1"/>
  </cols>
  <sheetData>
    <row r="1" spans="7:8" ht="18.75">
      <c r="G1" s="5" t="s">
        <v>52</v>
      </c>
      <c r="H1" s="8"/>
    </row>
    <row r="3" spans="1:7" ht="15" customHeight="1">
      <c r="A3" s="264" t="s">
        <v>102</v>
      </c>
      <c r="B3" s="264"/>
      <c r="C3" s="264"/>
      <c r="D3" s="264"/>
      <c r="E3" s="264"/>
      <c r="F3" s="264"/>
      <c r="G3" s="264"/>
    </row>
    <row r="4" spans="1:7" ht="1.5" customHeight="1">
      <c r="A4" s="264"/>
      <c r="B4" s="264"/>
      <c r="C4" s="264"/>
      <c r="D4" s="264"/>
      <c r="E4" s="264"/>
      <c r="F4" s="264"/>
      <c r="G4" s="264"/>
    </row>
    <row r="5" spans="1:7" ht="18.75">
      <c r="A5" s="264"/>
      <c r="B5" s="264"/>
      <c r="C5" s="264"/>
      <c r="D5" s="264"/>
      <c r="E5" s="264"/>
      <c r="F5" s="264"/>
      <c r="G5" s="264"/>
    </row>
    <row r="6" spans="1:7" ht="18.75">
      <c r="A6" s="267" t="s">
        <v>268</v>
      </c>
      <c r="B6" s="267"/>
      <c r="C6" s="267"/>
      <c r="D6" s="267"/>
      <c r="E6" s="267"/>
      <c r="F6" s="267"/>
      <c r="G6" s="267"/>
    </row>
    <row r="7" spans="1:7" ht="18.75">
      <c r="A7" s="9"/>
      <c r="G7" s="5" t="s">
        <v>120</v>
      </c>
    </row>
    <row r="8" spans="1:7" ht="18.75" customHeight="1">
      <c r="A8" s="261" t="s">
        <v>37</v>
      </c>
      <c r="B8" s="261" t="s">
        <v>58</v>
      </c>
      <c r="C8" s="261" t="s">
        <v>59</v>
      </c>
      <c r="D8" s="261" t="s">
        <v>67</v>
      </c>
      <c r="E8" s="261" t="s">
        <v>137</v>
      </c>
      <c r="F8" s="261" t="s">
        <v>110</v>
      </c>
      <c r="G8" s="261"/>
    </row>
    <row r="9" spans="1:7" ht="63" customHeight="1">
      <c r="A9" s="261"/>
      <c r="B9" s="261"/>
      <c r="C9" s="261"/>
      <c r="D9" s="261"/>
      <c r="E9" s="261"/>
      <c r="F9" s="20">
        <v>13750400000000000</v>
      </c>
      <c r="G9" s="20">
        <v>13750300000000000</v>
      </c>
    </row>
    <row r="10" spans="1:7" ht="18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7">
        <v>6</v>
      </c>
      <c r="G10" s="17">
        <v>7</v>
      </c>
    </row>
    <row r="11" spans="1:7" ht="47.25">
      <c r="A11" s="22">
        <v>1</v>
      </c>
      <c r="B11" s="23" t="s">
        <v>135</v>
      </c>
      <c r="C11" s="24"/>
      <c r="D11" s="24"/>
      <c r="E11" s="24"/>
      <c r="F11" s="19"/>
      <c r="G11" s="19"/>
    </row>
    <row r="12" spans="1:7" ht="47.25">
      <c r="A12" s="22">
        <v>2</v>
      </c>
      <c r="B12" s="23" t="s">
        <v>60</v>
      </c>
      <c r="C12" s="24" t="s">
        <v>39</v>
      </c>
      <c r="D12" s="24" t="s">
        <v>66</v>
      </c>
      <c r="E12" s="24">
        <f>E13+E15</f>
        <v>0</v>
      </c>
      <c r="F12" s="24">
        <f>F13+F15</f>
        <v>0</v>
      </c>
      <c r="G12" s="24">
        <f>G13+G15</f>
        <v>0</v>
      </c>
    </row>
    <row r="13" spans="1:7" ht="18.75">
      <c r="A13" s="269" t="s">
        <v>42</v>
      </c>
      <c r="B13" s="25" t="s">
        <v>15</v>
      </c>
      <c r="C13" s="270"/>
      <c r="D13" s="271"/>
      <c r="E13" s="270"/>
      <c r="F13" s="273"/>
      <c r="G13" s="273"/>
    </row>
    <row r="14" spans="1:7" ht="78.75">
      <c r="A14" s="269"/>
      <c r="B14" s="23" t="s">
        <v>68</v>
      </c>
      <c r="C14" s="270"/>
      <c r="D14" s="272"/>
      <c r="E14" s="270"/>
      <c r="F14" s="274"/>
      <c r="G14" s="274"/>
    </row>
    <row r="15" spans="1:7" ht="78.75">
      <c r="A15" s="22" t="s">
        <v>43</v>
      </c>
      <c r="B15" s="23" t="s">
        <v>69</v>
      </c>
      <c r="C15" s="24"/>
      <c r="D15" s="24"/>
      <c r="E15" s="24"/>
      <c r="F15" s="19"/>
      <c r="G15" s="19"/>
    </row>
    <row r="16" spans="1:7" ht="63">
      <c r="A16" s="22">
        <v>3</v>
      </c>
      <c r="B16" s="23" t="s">
        <v>136</v>
      </c>
      <c r="C16" s="24"/>
      <c r="D16" s="24"/>
      <c r="E16" s="24"/>
      <c r="F16" s="19"/>
      <c r="G16" s="19"/>
    </row>
    <row r="17" spans="1:7" ht="18.75">
      <c r="A17" s="22"/>
      <c r="B17" s="21" t="s">
        <v>38</v>
      </c>
      <c r="C17" s="24" t="s">
        <v>39</v>
      </c>
      <c r="D17" s="24" t="s">
        <v>66</v>
      </c>
      <c r="E17" s="24">
        <f>E11+E12+E16</f>
        <v>0</v>
      </c>
      <c r="F17" s="24">
        <f>F11+F12+F16</f>
        <v>0</v>
      </c>
      <c r="G17" s="24">
        <f>G11+G12+G16</f>
        <v>0</v>
      </c>
    </row>
    <row r="18" ht="18.75">
      <c r="A18" s="9"/>
    </row>
  </sheetData>
  <sheetProtection/>
  <mergeCells count="14">
    <mergeCell ref="G13:G14"/>
    <mergeCell ref="A6:G6"/>
    <mergeCell ref="F8:G8"/>
    <mergeCell ref="E8:E9"/>
    <mergeCell ref="A3:G5"/>
    <mergeCell ref="A13:A14"/>
    <mergeCell ref="C13:C14"/>
    <mergeCell ref="E13:E14"/>
    <mergeCell ref="A8:A9"/>
    <mergeCell ref="B8:B9"/>
    <mergeCell ref="C8:C9"/>
    <mergeCell ref="D8:D9"/>
    <mergeCell ref="D13:D14"/>
    <mergeCell ref="F13:F14"/>
  </mergeCells>
  <printOptions/>
  <pageMargins left="0.7874015748031497" right="0.7874015748031497" top="0" bottom="0" header="0.5118110236220472" footer="0.5118110236220472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6.57421875" style="6" bestFit="1" customWidth="1"/>
    <col min="2" max="2" width="26.7109375" style="6" customWidth="1"/>
    <col min="3" max="3" width="11.00390625" style="6" customWidth="1"/>
    <col min="4" max="4" width="13.421875" style="6" customWidth="1"/>
    <col min="5" max="5" width="16.57421875" style="6" customWidth="1"/>
    <col min="6" max="6" width="12.140625" style="6" customWidth="1"/>
    <col min="7" max="8" width="23.57421875" style="6" bestFit="1" customWidth="1"/>
    <col min="9" max="16384" width="9.140625" style="6" customWidth="1"/>
  </cols>
  <sheetData>
    <row r="1" ht="18.75">
      <c r="H1" s="5" t="s">
        <v>53</v>
      </c>
    </row>
    <row r="3" spans="1:9" ht="18.75">
      <c r="A3" s="267" t="s">
        <v>103</v>
      </c>
      <c r="B3" s="267"/>
      <c r="C3" s="267"/>
      <c r="D3" s="267"/>
      <c r="E3" s="267"/>
      <c r="F3" s="267"/>
      <c r="G3" s="267"/>
      <c r="H3" s="267"/>
      <c r="I3" s="8"/>
    </row>
    <row r="4" spans="1:9" ht="18.75">
      <c r="A4" s="267" t="s">
        <v>269</v>
      </c>
      <c r="B4" s="267"/>
      <c r="C4" s="267"/>
      <c r="D4" s="267"/>
      <c r="E4" s="267"/>
      <c r="F4" s="267"/>
      <c r="G4" s="267"/>
      <c r="H4" s="267"/>
      <c r="I4" s="8"/>
    </row>
    <row r="5" spans="1:8" ht="18.75">
      <c r="A5" s="9"/>
      <c r="H5" s="5" t="s">
        <v>120</v>
      </c>
    </row>
    <row r="6" spans="1:8" ht="18.75">
      <c r="A6" s="261" t="s">
        <v>37</v>
      </c>
      <c r="B6" s="261" t="s">
        <v>40</v>
      </c>
      <c r="C6" s="261" t="s">
        <v>63</v>
      </c>
      <c r="D6" s="261" t="s">
        <v>74</v>
      </c>
      <c r="E6" s="261" t="s">
        <v>46</v>
      </c>
      <c r="F6" s="261" t="s">
        <v>127</v>
      </c>
      <c r="G6" s="261" t="s">
        <v>110</v>
      </c>
      <c r="H6" s="261"/>
    </row>
    <row r="7" spans="1:8" ht="39.75" customHeight="1">
      <c r="A7" s="261"/>
      <c r="B7" s="261"/>
      <c r="C7" s="261"/>
      <c r="D7" s="261"/>
      <c r="E7" s="261"/>
      <c r="F7" s="261"/>
      <c r="G7" s="20">
        <v>13750400000000000</v>
      </c>
      <c r="H7" s="20">
        <v>13750300000000000</v>
      </c>
    </row>
    <row r="8" spans="1:8" ht="18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 t="s">
        <v>255</v>
      </c>
      <c r="G8" s="15">
        <v>7</v>
      </c>
      <c r="H8" s="17">
        <v>8</v>
      </c>
    </row>
    <row r="9" spans="1:8" ht="18.75">
      <c r="A9" s="15">
        <v>1</v>
      </c>
      <c r="B9" s="26"/>
      <c r="C9" s="26"/>
      <c r="D9" s="15"/>
      <c r="E9" s="16"/>
      <c r="F9" s="16"/>
      <c r="G9" s="16"/>
      <c r="H9" s="27"/>
    </row>
    <row r="10" spans="1:8" ht="18.75">
      <c r="A10" s="15">
        <v>2</v>
      </c>
      <c r="B10" s="15"/>
      <c r="C10" s="15"/>
      <c r="D10" s="15"/>
      <c r="E10" s="16"/>
      <c r="F10" s="16"/>
      <c r="G10" s="16"/>
      <c r="H10" s="27"/>
    </row>
    <row r="11" spans="1:8" ht="18.75">
      <c r="A11" s="15">
        <v>3</v>
      </c>
      <c r="B11" s="15"/>
      <c r="C11" s="15"/>
      <c r="D11" s="15"/>
      <c r="E11" s="16"/>
      <c r="F11" s="16"/>
      <c r="G11" s="16"/>
      <c r="H11" s="27"/>
    </row>
    <row r="12" spans="1:8" ht="18.75">
      <c r="A12" s="15"/>
      <c r="B12" s="21" t="s">
        <v>38</v>
      </c>
      <c r="C12" s="21" t="s">
        <v>66</v>
      </c>
      <c r="D12" s="15">
        <f>SUM(D9:D11)</f>
        <v>0</v>
      </c>
      <c r="E12" s="15">
        <f>SUM(E9:E11)</f>
        <v>0</v>
      </c>
      <c r="F12" s="15">
        <f>SUM(F9:F11)</f>
        <v>0</v>
      </c>
      <c r="G12" s="15">
        <f>SUM(G9:G11)</f>
        <v>0</v>
      </c>
      <c r="H12" s="15">
        <f>SUM(H9:H11)</f>
        <v>0</v>
      </c>
    </row>
    <row r="13" spans="1:8" ht="18.75">
      <c r="A13" s="14"/>
      <c r="B13" s="14"/>
      <c r="C13" s="14"/>
      <c r="D13" s="14"/>
      <c r="E13" s="14"/>
      <c r="F13" s="14"/>
      <c r="G13" s="14"/>
      <c r="H13" s="14"/>
    </row>
  </sheetData>
  <sheetProtection/>
  <mergeCells count="9">
    <mergeCell ref="A3:H3"/>
    <mergeCell ref="F6:F7"/>
    <mergeCell ref="G6:H6"/>
    <mergeCell ref="A4:H4"/>
    <mergeCell ref="E6:E7"/>
    <mergeCell ref="A6:A7"/>
    <mergeCell ref="B6:B7"/>
    <mergeCell ref="D6:D7"/>
    <mergeCell ref="C6:C7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.140625" style="6" customWidth="1"/>
    <col min="2" max="2" width="26.140625" style="6" customWidth="1"/>
    <col min="3" max="3" width="12.28125" style="6" customWidth="1"/>
    <col min="4" max="4" width="12.8515625" style="6" customWidth="1"/>
    <col min="5" max="5" width="12.28125" style="6" customWidth="1"/>
    <col min="6" max="6" width="19.421875" style="6" customWidth="1"/>
    <col min="7" max="8" width="23.57421875" style="6" bestFit="1" customWidth="1"/>
    <col min="9" max="16384" width="9.140625" style="6" customWidth="1"/>
  </cols>
  <sheetData>
    <row r="1" spans="8:9" ht="18.75">
      <c r="H1" s="1" t="s">
        <v>54</v>
      </c>
      <c r="I1" s="8"/>
    </row>
    <row r="2" ht="17.25" customHeight="1"/>
    <row r="3" spans="1:10" ht="18.75">
      <c r="A3" s="267" t="s">
        <v>103</v>
      </c>
      <c r="B3" s="267"/>
      <c r="C3" s="267"/>
      <c r="D3" s="267"/>
      <c r="E3" s="267"/>
      <c r="F3" s="267"/>
      <c r="G3" s="267"/>
      <c r="H3" s="267"/>
      <c r="I3" s="8"/>
      <c r="J3" s="8"/>
    </row>
    <row r="4" spans="1:10" ht="18.75">
      <c r="A4" s="267" t="s">
        <v>270</v>
      </c>
      <c r="B4" s="267"/>
      <c r="C4" s="267"/>
      <c r="D4" s="267"/>
      <c r="E4" s="267"/>
      <c r="F4" s="267"/>
      <c r="G4" s="267"/>
      <c r="H4" s="267"/>
      <c r="I4" s="8"/>
      <c r="J4" s="8"/>
    </row>
    <row r="5" spans="1:8" ht="18.75">
      <c r="A5" s="9"/>
      <c r="H5" s="5" t="s">
        <v>120</v>
      </c>
    </row>
    <row r="6" spans="1:8" ht="18.75">
      <c r="A6" s="261" t="s">
        <v>37</v>
      </c>
      <c r="B6" s="261" t="s">
        <v>40</v>
      </c>
      <c r="C6" s="261" t="s">
        <v>63</v>
      </c>
      <c r="D6" s="261" t="s">
        <v>75</v>
      </c>
      <c r="E6" s="261" t="s">
        <v>76</v>
      </c>
      <c r="F6" s="261" t="s">
        <v>119</v>
      </c>
      <c r="G6" s="261" t="s">
        <v>110</v>
      </c>
      <c r="H6" s="261"/>
    </row>
    <row r="7" spans="1:8" ht="45" customHeight="1">
      <c r="A7" s="261"/>
      <c r="B7" s="261"/>
      <c r="C7" s="261"/>
      <c r="D7" s="261"/>
      <c r="E7" s="261"/>
      <c r="F7" s="261"/>
      <c r="G7" s="20">
        <v>13750400000000000</v>
      </c>
      <c r="H7" s="20">
        <v>13750300000000000</v>
      </c>
    </row>
    <row r="8" spans="1:8" ht="18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 t="s">
        <v>255</v>
      </c>
      <c r="G8" s="15">
        <v>7</v>
      </c>
      <c r="H8" s="22">
        <v>8</v>
      </c>
    </row>
    <row r="9" spans="1:8" ht="18.75">
      <c r="A9" s="15">
        <v>1</v>
      </c>
      <c r="B9" s="18"/>
      <c r="C9" s="19"/>
      <c r="D9" s="24"/>
      <c r="E9" s="24"/>
      <c r="F9" s="24"/>
      <c r="G9" s="24"/>
      <c r="H9" s="24"/>
    </row>
    <row r="10" spans="1:8" ht="18.75">
      <c r="A10" s="15">
        <v>2</v>
      </c>
      <c r="B10" s="15"/>
      <c r="C10" s="24"/>
      <c r="D10" s="24"/>
      <c r="E10" s="24"/>
      <c r="F10" s="24"/>
      <c r="G10" s="24"/>
      <c r="H10" s="24"/>
    </row>
    <row r="11" spans="1:8" ht="18.75">
      <c r="A11" s="15">
        <v>3</v>
      </c>
      <c r="B11" s="15"/>
      <c r="C11" s="24"/>
      <c r="D11" s="24"/>
      <c r="E11" s="24"/>
      <c r="F11" s="24"/>
      <c r="G11" s="24"/>
      <c r="H11" s="24"/>
    </row>
    <row r="12" spans="1:8" ht="18.75">
      <c r="A12" s="15"/>
      <c r="B12" s="21" t="s">
        <v>38</v>
      </c>
      <c r="C12" s="15" t="s">
        <v>66</v>
      </c>
      <c r="D12" s="15">
        <f>SUM(D9:D10)</f>
        <v>0</v>
      </c>
      <c r="E12" s="15">
        <f>SUM(E9:E10)</f>
        <v>0</v>
      </c>
      <c r="F12" s="15">
        <f>SUM(F9:F10)</f>
        <v>0</v>
      </c>
      <c r="G12" s="15">
        <f>SUM(G9:G10)</f>
        <v>0</v>
      </c>
      <c r="H12" s="15">
        <f>SUM(H9:H10)</f>
        <v>0</v>
      </c>
    </row>
  </sheetData>
  <sheetProtection/>
  <mergeCells count="9">
    <mergeCell ref="A3:H3"/>
    <mergeCell ref="A6:A7"/>
    <mergeCell ref="B6:B7"/>
    <mergeCell ref="D6:D7"/>
    <mergeCell ref="E6:E7"/>
    <mergeCell ref="C6:C7"/>
    <mergeCell ref="F6:F7"/>
    <mergeCell ref="G6:H6"/>
    <mergeCell ref="A4:H4"/>
  </mergeCells>
  <printOptions/>
  <pageMargins left="0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6.140625" style="6" customWidth="1"/>
    <col min="2" max="2" width="27.140625" style="6" customWidth="1"/>
    <col min="3" max="3" width="11.7109375" style="6" customWidth="1"/>
    <col min="4" max="4" width="14.140625" style="6" customWidth="1"/>
    <col min="5" max="5" width="13.7109375" style="6" customWidth="1"/>
    <col min="6" max="6" width="19.28125" style="6" customWidth="1"/>
    <col min="7" max="8" width="23.57421875" style="6" bestFit="1" customWidth="1"/>
    <col min="9" max="16384" width="9.140625" style="6" customWidth="1"/>
  </cols>
  <sheetData>
    <row r="1" spans="7:9" ht="18.75">
      <c r="G1" s="8"/>
      <c r="H1" s="1" t="s">
        <v>55</v>
      </c>
      <c r="I1" s="8"/>
    </row>
    <row r="3" spans="1:8" ht="18.75">
      <c r="A3" s="267" t="s">
        <v>104</v>
      </c>
      <c r="B3" s="267"/>
      <c r="C3" s="267"/>
      <c r="D3" s="267"/>
      <c r="E3" s="267"/>
      <c r="F3" s="267"/>
      <c r="G3" s="267"/>
      <c r="H3" s="267"/>
    </row>
    <row r="4" spans="1:8" ht="18.75">
      <c r="A4" s="267" t="s">
        <v>271</v>
      </c>
      <c r="B4" s="267"/>
      <c r="C4" s="267"/>
      <c r="D4" s="267"/>
      <c r="E4" s="267"/>
      <c r="F4" s="267"/>
      <c r="G4" s="267"/>
      <c r="H4" s="267"/>
    </row>
    <row r="5" spans="1:8" ht="18.75">
      <c r="A5" s="9"/>
      <c r="H5" s="1" t="s">
        <v>120</v>
      </c>
    </row>
    <row r="6" spans="1:8" ht="18.75">
      <c r="A6" s="261" t="s">
        <v>37</v>
      </c>
      <c r="B6" s="261" t="s">
        <v>14</v>
      </c>
      <c r="C6" s="261" t="s">
        <v>63</v>
      </c>
      <c r="D6" s="261" t="s">
        <v>47</v>
      </c>
      <c r="E6" s="261" t="s">
        <v>48</v>
      </c>
      <c r="F6" s="261" t="s">
        <v>119</v>
      </c>
      <c r="G6" s="261" t="s">
        <v>110</v>
      </c>
      <c r="H6" s="261"/>
    </row>
    <row r="7" spans="1:8" ht="47.25" customHeight="1">
      <c r="A7" s="261"/>
      <c r="B7" s="261"/>
      <c r="C7" s="261"/>
      <c r="D7" s="261"/>
      <c r="E7" s="261"/>
      <c r="F7" s="261"/>
      <c r="G7" s="20">
        <v>13750400000000000</v>
      </c>
      <c r="H7" s="20">
        <v>13750300000000000</v>
      </c>
    </row>
    <row r="8" spans="1:8" ht="18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 t="s">
        <v>255</v>
      </c>
      <c r="G8" s="15">
        <v>7</v>
      </c>
      <c r="H8" s="17">
        <v>8</v>
      </c>
    </row>
    <row r="9" spans="1:8" ht="18.75">
      <c r="A9" s="15">
        <v>1</v>
      </c>
      <c r="B9" s="15"/>
      <c r="C9" s="15"/>
      <c r="D9" s="15"/>
      <c r="E9" s="15"/>
      <c r="F9" s="15"/>
      <c r="G9" s="15"/>
      <c r="H9" s="18"/>
    </row>
    <row r="10" spans="1:8" ht="18.75">
      <c r="A10" s="15">
        <v>2</v>
      </c>
      <c r="B10" s="15"/>
      <c r="C10" s="15"/>
      <c r="D10" s="15"/>
      <c r="E10" s="15"/>
      <c r="F10" s="15"/>
      <c r="G10" s="15"/>
      <c r="H10" s="18"/>
    </row>
    <row r="11" spans="1:8" ht="18.75">
      <c r="A11" s="15">
        <v>3</v>
      </c>
      <c r="B11" s="15"/>
      <c r="C11" s="15"/>
      <c r="D11" s="15"/>
      <c r="E11" s="15"/>
      <c r="F11" s="15"/>
      <c r="G11" s="15"/>
      <c r="H11" s="18"/>
    </row>
    <row r="12" spans="1:8" ht="18.75">
      <c r="A12" s="15"/>
      <c r="B12" s="21" t="s">
        <v>38</v>
      </c>
      <c r="C12" s="15" t="s">
        <v>39</v>
      </c>
      <c r="D12" s="15" t="s">
        <v>39</v>
      </c>
      <c r="E12" s="15" t="s">
        <v>39</v>
      </c>
      <c r="F12" s="15">
        <f>SUM(F9:F11)</f>
        <v>0</v>
      </c>
      <c r="G12" s="15">
        <f>SUM(G9:G11)</f>
        <v>0</v>
      </c>
      <c r="H12" s="15">
        <f>SUM(H9:H11)</f>
        <v>0</v>
      </c>
    </row>
  </sheetData>
  <sheetProtection/>
  <mergeCells count="9">
    <mergeCell ref="A3:H3"/>
    <mergeCell ref="A6:A7"/>
    <mergeCell ref="B6:B7"/>
    <mergeCell ref="D6:D7"/>
    <mergeCell ref="E6:E7"/>
    <mergeCell ref="C6:C7"/>
    <mergeCell ref="F6:F7"/>
    <mergeCell ref="G6:H6"/>
    <mergeCell ref="A4:H4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B6" sqref="B6:B7"/>
    </sheetView>
  </sheetViews>
  <sheetFormatPr defaultColWidth="9.140625" defaultRowHeight="12.75"/>
  <cols>
    <col min="1" max="1" width="5.28125" style="6" customWidth="1"/>
    <col min="2" max="2" width="22.57421875" style="6" customWidth="1"/>
    <col min="3" max="3" width="13.7109375" style="6" customWidth="1"/>
    <col min="4" max="4" width="13.421875" style="6" customWidth="1"/>
    <col min="5" max="5" width="13.8515625" style="6" customWidth="1"/>
    <col min="6" max="6" width="15.140625" style="6" customWidth="1"/>
    <col min="7" max="8" width="23.57421875" style="6" bestFit="1" customWidth="1"/>
    <col min="9" max="16384" width="9.140625" style="6" customWidth="1"/>
  </cols>
  <sheetData>
    <row r="1" spans="7:9" ht="18.75">
      <c r="G1" s="8"/>
      <c r="H1" s="1" t="s">
        <v>98</v>
      </c>
      <c r="I1" s="8"/>
    </row>
    <row r="3" spans="1:8" ht="18.75">
      <c r="A3" s="267" t="s">
        <v>105</v>
      </c>
      <c r="B3" s="267"/>
      <c r="C3" s="267"/>
      <c r="D3" s="267"/>
      <c r="E3" s="267"/>
      <c r="F3" s="267"/>
      <c r="G3" s="267"/>
      <c r="H3" s="267"/>
    </row>
    <row r="4" spans="1:8" ht="18.75">
      <c r="A4" s="267" t="s">
        <v>272</v>
      </c>
      <c r="B4" s="267"/>
      <c r="C4" s="267"/>
      <c r="D4" s="267"/>
      <c r="E4" s="267"/>
      <c r="F4" s="267"/>
      <c r="G4" s="267"/>
      <c r="H4" s="267"/>
    </row>
    <row r="5" spans="1:8" ht="18.75">
      <c r="A5" s="9"/>
      <c r="H5" s="1" t="s">
        <v>120</v>
      </c>
    </row>
    <row r="6" spans="1:8" ht="16.5" customHeight="1">
      <c r="A6" s="261" t="s">
        <v>37</v>
      </c>
      <c r="B6" s="261" t="s">
        <v>284</v>
      </c>
      <c r="C6" s="261" t="s">
        <v>63</v>
      </c>
      <c r="D6" s="261" t="s">
        <v>49</v>
      </c>
      <c r="E6" s="261" t="s">
        <v>50</v>
      </c>
      <c r="F6" s="261" t="s">
        <v>119</v>
      </c>
      <c r="G6" s="261" t="s">
        <v>110</v>
      </c>
      <c r="H6" s="261"/>
    </row>
    <row r="7" spans="1:8" ht="48" customHeight="1">
      <c r="A7" s="261"/>
      <c r="B7" s="261"/>
      <c r="C7" s="261"/>
      <c r="D7" s="261"/>
      <c r="E7" s="261"/>
      <c r="F7" s="261"/>
      <c r="G7" s="20">
        <v>13750400000000000</v>
      </c>
      <c r="H7" s="20">
        <v>13750300000000000</v>
      </c>
    </row>
    <row r="8" spans="1:8" ht="18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 t="s">
        <v>255</v>
      </c>
      <c r="G8" s="15">
        <v>7</v>
      </c>
      <c r="H8" s="17">
        <v>8</v>
      </c>
    </row>
    <row r="9" spans="1:8" ht="18.75">
      <c r="A9" s="15">
        <v>1</v>
      </c>
      <c r="B9" s="15"/>
      <c r="C9" s="15"/>
      <c r="D9" s="15"/>
      <c r="E9" s="15"/>
      <c r="F9" s="15"/>
      <c r="G9" s="15"/>
      <c r="H9" s="18"/>
    </row>
    <row r="10" spans="1:8" ht="18.75">
      <c r="A10" s="15">
        <v>2</v>
      </c>
      <c r="B10" s="15"/>
      <c r="C10" s="15"/>
      <c r="D10" s="15"/>
      <c r="E10" s="15"/>
      <c r="F10" s="15"/>
      <c r="G10" s="15"/>
      <c r="H10" s="18"/>
    </row>
    <row r="11" spans="1:8" ht="18.75">
      <c r="A11" s="15">
        <v>3</v>
      </c>
      <c r="B11" s="15"/>
      <c r="C11" s="15"/>
      <c r="D11" s="15"/>
      <c r="E11" s="15"/>
      <c r="F11" s="15"/>
      <c r="G11" s="15"/>
      <c r="H11" s="18"/>
    </row>
    <row r="12" spans="1:8" ht="18.75">
      <c r="A12" s="15"/>
      <c r="B12" s="21" t="s">
        <v>38</v>
      </c>
      <c r="C12" s="15" t="s">
        <v>39</v>
      </c>
      <c r="D12" s="15" t="s">
        <v>39</v>
      </c>
      <c r="E12" s="15" t="s">
        <v>39</v>
      </c>
      <c r="F12" s="15">
        <f>SUM(F9:F10)</f>
        <v>0</v>
      </c>
      <c r="G12" s="15">
        <f>SUM(G9:G10)</f>
        <v>0</v>
      </c>
      <c r="H12" s="15">
        <f>SUM(H9:H10)</f>
        <v>0</v>
      </c>
    </row>
  </sheetData>
  <sheetProtection/>
  <mergeCells count="9">
    <mergeCell ref="A3:H3"/>
    <mergeCell ref="A6:A7"/>
    <mergeCell ref="B6:B7"/>
    <mergeCell ref="D6:D7"/>
    <mergeCell ref="E6:E7"/>
    <mergeCell ref="C6:C7"/>
    <mergeCell ref="G6:H6"/>
    <mergeCell ref="F6:F7"/>
    <mergeCell ref="A4:H4"/>
  </mergeCells>
  <printOptions/>
  <pageMargins left="0.32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6" sqref="A6:I12"/>
    </sheetView>
  </sheetViews>
  <sheetFormatPr defaultColWidth="9.140625" defaultRowHeight="12.75"/>
  <cols>
    <col min="1" max="1" width="9.140625" style="6" customWidth="1"/>
    <col min="2" max="2" width="32.421875" style="6" customWidth="1"/>
    <col min="3" max="3" width="11.7109375" style="6" customWidth="1"/>
    <col min="4" max="4" width="12.57421875" style="6" customWidth="1"/>
    <col min="5" max="5" width="14.140625" style="6" customWidth="1"/>
    <col min="6" max="6" width="10.8515625" style="6" customWidth="1"/>
    <col min="7" max="9" width="23.57421875" style="6" bestFit="1" customWidth="1"/>
    <col min="10" max="16384" width="9.140625" style="6" customWidth="1"/>
  </cols>
  <sheetData>
    <row r="1" spans="8:9" ht="18.75">
      <c r="H1" s="1"/>
      <c r="I1" s="1" t="s">
        <v>99</v>
      </c>
    </row>
    <row r="3" spans="1:9" ht="18.75">
      <c r="A3" s="267" t="s">
        <v>109</v>
      </c>
      <c r="B3" s="267"/>
      <c r="C3" s="267"/>
      <c r="D3" s="267"/>
      <c r="E3" s="267"/>
      <c r="F3" s="267"/>
      <c r="G3" s="267"/>
      <c r="H3" s="267"/>
      <c r="I3" s="267"/>
    </row>
    <row r="4" spans="1:9" ht="18.75">
      <c r="A4" s="267" t="s">
        <v>273</v>
      </c>
      <c r="B4" s="267"/>
      <c r="C4" s="267"/>
      <c r="D4" s="267"/>
      <c r="E4" s="267"/>
      <c r="F4" s="267"/>
      <c r="G4" s="267"/>
      <c r="H4" s="267"/>
      <c r="I4" s="267"/>
    </row>
    <row r="5" spans="1:9" ht="18.75">
      <c r="A5" s="9"/>
      <c r="H5" s="1"/>
      <c r="I5" s="1" t="s">
        <v>120</v>
      </c>
    </row>
    <row r="6" spans="1:9" ht="16.5" customHeight="1">
      <c r="A6" s="261" t="s">
        <v>37</v>
      </c>
      <c r="B6" s="261" t="s">
        <v>40</v>
      </c>
      <c r="C6" s="261" t="s">
        <v>63</v>
      </c>
      <c r="D6" s="261" t="s">
        <v>51</v>
      </c>
      <c r="E6" s="261" t="s">
        <v>77</v>
      </c>
      <c r="F6" s="261" t="s">
        <v>64</v>
      </c>
      <c r="G6" s="261" t="s">
        <v>110</v>
      </c>
      <c r="H6" s="261"/>
      <c r="I6" s="261"/>
    </row>
    <row r="7" spans="1:9" ht="41.25" customHeight="1">
      <c r="A7" s="261"/>
      <c r="B7" s="261"/>
      <c r="C7" s="261"/>
      <c r="D7" s="261"/>
      <c r="E7" s="261"/>
      <c r="F7" s="261"/>
      <c r="G7" s="20">
        <v>13750600000000000</v>
      </c>
      <c r="H7" s="20">
        <v>13750400000000000</v>
      </c>
      <c r="I7" s="20">
        <v>13750300000000000</v>
      </c>
    </row>
    <row r="8" spans="1:9" ht="18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 t="s">
        <v>255</v>
      </c>
      <c r="G8" s="24">
        <v>7</v>
      </c>
      <c r="H8" s="19">
        <v>8</v>
      </c>
      <c r="I8" s="19">
        <v>9</v>
      </c>
    </row>
    <row r="9" spans="1:9" ht="18.75">
      <c r="A9" s="15">
        <v>1</v>
      </c>
      <c r="B9" s="15"/>
      <c r="C9" s="15"/>
      <c r="D9" s="15"/>
      <c r="E9" s="15"/>
      <c r="F9" s="15"/>
      <c r="G9" s="15"/>
      <c r="H9" s="18"/>
      <c r="I9" s="18"/>
    </row>
    <row r="10" spans="1:9" ht="18.75">
      <c r="A10" s="15">
        <v>2</v>
      </c>
      <c r="B10" s="15"/>
      <c r="C10" s="15"/>
      <c r="D10" s="15"/>
      <c r="E10" s="15"/>
      <c r="F10" s="15"/>
      <c r="G10" s="15"/>
      <c r="H10" s="18"/>
      <c r="I10" s="18"/>
    </row>
    <row r="11" spans="1:9" ht="18.75">
      <c r="A11" s="15">
        <v>3</v>
      </c>
      <c r="B11" s="15"/>
      <c r="C11" s="15"/>
      <c r="D11" s="15"/>
      <c r="E11" s="15"/>
      <c r="F11" s="15"/>
      <c r="G11" s="15"/>
      <c r="H11" s="18"/>
      <c r="I11" s="18"/>
    </row>
    <row r="12" spans="1:9" ht="18.75">
      <c r="A12" s="15"/>
      <c r="B12" s="21" t="s">
        <v>38</v>
      </c>
      <c r="C12" s="21" t="s">
        <v>66</v>
      </c>
      <c r="D12" s="15" t="s">
        <v>39</v>
      </c>
      <c r="E12" s="15" t="s">
        <v>39</v>
      </c>
      <c r="F12" s="15" t="s">
        <v>39</v>
      </c>
      <c r="G12" s="15">
        <f>SUM(G9:G11)</f>
        <v>0</v>
      </c>
      <c r="H12" s="15">
        <f>SUM(H9:H11)</f>
        <v>0</v>
      </c>
      <c r="I12" s="15">
        <f>SUM(I9:I11)</f>
        <v>0</v>
      </c>
    </row>
  </sheetData>
  <sheetProtection/>
  <mergeCells count="9">
    <mergeCell ref="A3:I3"/>
    <mergeCell ref="A4:I4"/>
    <mergeCell ref="G6:I6"/>
    <mergeCell ref="A6:A7"/>
    <mergeCell ref="B6:B7"/>
    <mergeCell ref="D6:D7"/>
    <mergeCell ref="C6:C7"/>
    <mergeCell ref="F6:F7"/>
    <mergeCell ref="E6:E7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.57421875" style="6" customWidth="1"/>
    <col min="2" max="2" width="32.28125" style="6" customWidth="1"/>
    <col min="3" max="4" width="12.28125" style="6" customWidth="1"/>
    <col min="5" max="5" width="13.421875" style="6" customWidth="1"/>
    <col min="6" max="6" width="14.28125" style="6" customWidth="1"/>
    <col min="7" max="7" width="24.00390625" style="6" customWidth="1"/>
    <col min="8" max="9" width="23.57421875" style="6" bestFit="1" customWidth="1"/>
    <col min="10" max="16384" width="9.140625" style="6" customWidth="1"/>
  </cols>
  <sheetData>
    <row r="1" ht="18.75">
      <c r="I1" s="1" t="s">
        <v>56</v>
      </c>
    </row>
    <row r="3" spans="1:9" ht="18.75">
      <c r="A3" s="267" t="s">
        <v>104</v>
      </c>
      <c r="B3" s="267"/>
      <c r="C3" s="267"/>
      <c r="D3" s="267"/>
      <c r="E3" s="267"/>
      <c r="F3" s="267"/>
      <c r="G3" s="267"/>
      <c r="H3" s="267"/>
      <c r="I3" s="267"/>
    </row>
    <row r="4" spans="1:9" ht="18.75">
      <c r="A4" s="267" t="s">
        <v>274</v>
      </c>
      <c r="B4" s="267"/>
      <c r="C4" s="267"/>
      <c r="D4" s="267"/>
      <c r="E4" s="267"/>
      <c r="F4" s="267"/>
      <c r="G4" s="267"/>
      <c r="H4" s="267"/>
      <c r="I4" s="267"/>
    </row>
    <row r="5" spans="1:9" ht="18.75">
      <c r="A5" s="7"/>
      <c r="B5" s="7"/>
      <c r="C5" s="7"/>
      <c r="D5" s="7"/>
      <c r="E5" s="7"/>
      <c r="F5" s="7"/>
      <c r="G5" s="7"/>
      <c r="H5" s="7"/>
      <c r="I5" s="7"/>
    </row>
    <row r="6" spans="1:9" ht="18.75">
      <c r="A6" s="7"/>
      <c r="B6" s="7"/>
      <c r="C6" s="7"/>
      <c r="D6" s="7"/>
      <c r="E6" s="7"/>
      <c r="F6" s="7"/>
      <c r="G6" s="7"/>
      <c r="H6" s="7"/>
      <c r="I6" s="1" t="s">
        <v>120</v>
      </c>
    </row>
    <row r="7" spans="1:9" ht="25.5" customHeight="1">
      <c r="A7" s="261" t="s">
        <v>37</v>
      </c>
      <c r="B7" s="261" t="s">
        <v>40</v>
      </c>
      <c r="C7" s="261" t="s">
        <v>63</v>
      </c>
      <c r="D7" s="261" t="s">
        <v>78</v>
      </c>
      <c r="E7" s="261" t="s">
        <v>64</v>
      </c>
      <c r="F7" s="261" t="s">
        <v>126</v>
      </c>
      <c r="G7" s="275" t="s">
        <v>110</v>
      </c>
      <c r="H7" s="276"/>
      <c r="I7" s="277"/>
    </row>
    <row r="8" spans="1:9" ht="38.25" customHeight="1">
      <c r="A8" s="261"/>
      <c r="B8" s="261"/>
      <c r="C8" s="261"/>
      <c r="D8" s="261"/>
      <c r="E8" s="261"/>
      <c r="F8" s="261"/>
      <c r="G8" s="20">
        <v>13750600000000000</v>
      </c>
      <c r="H8" s="20">
        <v>13750400000000000</v>
      </c>
      <c r="I8" s="20">
        <v>13750300000000000</v>
      </c>
    </row>
    <row r="9" spans="1:9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255</v>
      </c>
      <c r="G9" s="15">
        <v>7</v>
      </c>
      <c r="H9" s="15">
        <v>8</v>
      </c>
      <c r="I9" s="17">
        <v>9</v>
      </c>
    </row>
    <row r="10" spans="1:9" ht="18.75">
      <c r="A10" s="15">
        <v>1</v>
      </c>
      <c r="B10" s="15"/>
      <c r="C10" s="15"/>
      <c r="D10" s="15"/>
      <c r="E10" s="15"/>
      <c r="F10" s="15"/>
      <c r="G10" s="15"/>
      <c r="H10" s="15"/>
      <c r="I10" s="18"/>
    </row>
    <row r="11" spans="1:9" ht="18.75">
      <c r="A11" s="15">
        <v>2</v>
      </c>
      <c r="B11" s="15"/>
      <c r="C11" s="15"/>
      <c r="D11" s="15"/>
      <c r="E11" s="15"/>
      <c r="F11" s="15"/>
      <c r="G11" s="15"/>
      <c r="H11" s="15"/>
      <c r="I11" s="18"/>
    </row>
    <row r="12" spans="1:9" ht="18.75">
      <c r="A12" s="15">
        <v>3</v>
      </c>
      <c r="B12" s="26"/>
      <c r="C12" s="26"/>
      <c r="D12" s="26"/>
      <c r="E12" s="15"/>
      <c r="F12" s="15"/>
      <c r="G12" s="15"/>
      <c r="H12" s="15"/>
      <c r="I12" s="18"/>
    </row>
    <row r="13" spans="1:9" ht="18.75">
      <c r="A13" s="15"/>
      <c r="B13" s="21" t="s">
        <v>38</v>
      </c>
      <c r="C13" s="15" t="s">
        <v>39</v>
      </c>
      <c r="D13" s="15" t="s">
        <v>39</v>
      </c>
      <c r="E13" s="15" t="s">
        <v>39</v>
      </c>
      <c r="F13" s="15">
        <f>SUM(F10:F12)</f>
        <v>0</v>
      </c>
      <c r="G13" s="15">
        <f>SUM(G10:G12)</f>
        <v>0</v>
      </c>
      <c r="H13" s="15">
        <f>SUM(H10:H12)</f>
        <v>0</v>
      </c>
      <c r="I13" s="15">
        <f>SUM(I10:I12)</f>
        <v>0</v>
      </c>
    </row>
  </sheetData>
  <sheetProtection/>
  <mergeCells count="9">
    <mergeCell ref="A3:I3"/>
    <mergeCell ref="A7:A8"/>
    <mergeCell ref="B7:B8"/>
    <mergeCell ref="E7:E8"/>
    <mergeCell ref="C7:C8"/>
    <mergeCell ref="D7:D8"/>
    <mergeCell ref="F7:F8"/>
    <mergeCell ref="A4:I4"/>
    <mergeCell ref="G7:I7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6.140625" style="6" customWidth="1"/>
    <col min="2" max="2" width="32.28125" style="6" customWidth="1"/>
    <col min="3" max="3" width="19.7109375" style="6" customWidth="1"/>
    <col min="4" max="4" width="26.140625" style="6" customWidth="1"/>
    <col min="5" max="5" width="22.8515625" style="6" customWidth="1"/>
    <col min="6" max="16384" width="9.140625" style="6" customWidth="1"/>
  </cols>
  <sheetData>
    <row r="1" spans="4:5" ht="18.75">
      <c r="D1" s="278" t="s">
        <v>57</v>
      </c>
      <c r="E1" s="278"/>
    </row>
    <row r="3" spans="1:5" ht="18.75">
      <c r="A3" s="267" t="s">
        <v>104</v>
      </c>
      <c r="B3" s="267"/>
      <c r="C3" s="267"/>
      <c r="D3" s="267"/>
      <c r="E3" s="267"/>
    </row>
    <row r="4" spans="1:5" ht="40.5" customHeight="1">
      <c r="A4" s="264" t="s">
        <v>283</v>
      </c>
      <c r="B4" s="264"/>
      <c r="C4" s="264"/>
      <c r="D4" s="264"/>
      <c r="E4" s="264"/>
    </row>
    <row r="5" spans="1:4" ht="18.75">
      <c r="A5" s="7"/>
      <c r="B5" s="7"/>
      <c r="C5" s="7"/>
      <c r="D5" s="7"/>
    </row>
    <row r="6" spans="1:4" ht="18.75">
      <c r="A6" s="7"/>
      <c r="B6" s="7"/>
      <c r="C6" s="7"/>
      <c r="D6" s="7"/>
    </row>
    <row r="7" spans="1:5" ht="25.5" customHeight="1">
      <c r="A7" s="261" t="s">
        <v>37</v>
      </c>
      <c r="B7" s="261" t="s">
        <v>288</v>
      </c>
      <c r="C7" s="261" t="s">
        <v>287</v>
      </c>
      <c r="D7" s="261" t="s">
        <v>285</v>
      </c>
      <c r="E7" s="261" t="s">
        <v>64</v>
      </c>
    </row>
    <row r="8" spans="1:5" ht="38.25" customHeight="1">
      <c r="A8" s="261"/>
      <c r="B8" s="261"/>
      <c r="C8" s="261"/>
      <c r="D8" s="261"/>
      <c r="E8" s="261"/>
    </row>
    <row r="9" spans="1:5" ht="18.75">
      <c r="A9" s="15">
        <v>1</v>
      </c>
      <c r="B9" s="15">
        <v>2</v>
      </c>
      <c r="C9" s="15">
        <v>3</v>
      </c>
      <c r="D9" s="15">
        <v>4</v>
      </c>
      <c r="E9" s="110">
        <v>5</v>
      </c>
    </row>
    <row r="10" spans="1:5" ht="18.75">
      <c r="A10" s="15">
        <v>1</v>
      </c>
      <c r="B10" s="15"/>
      <c r="C10" s="15"/>
      <c r="D10" s="15"/>
      <c r="E10" s="113"/>
    </row>
    <row r="11" spans="1:5" ht="18.75">
      <c r="A11" s="15">
        <v>2</v>
      </c>
      <c r="B11" s="15"/>
      <c r="C11" s="15"/>
      <c r="D11" s="15"/>
      <c r="E11" s="113"/>
    </row>
    <row r="12" spans="1:5" ht="18.75">
      <c r="A12" s="15">
        <v>3</v>
      </c>
      <c r="B12" s="15"/>
      <c r="C12" s="15"/>
      <c r="D12" s="15"/>
      <c r="E12" s="113"/>
    </row>
    <row r="13" spans="1:5" ht="18.75">
      <c r="A13" s="15"/>
      <c r="B13" s="21" t="s">
        <v>38</v>
      </c>
      <c r="C13" s="15" t="s">
        <v>39</v>
      </c>
      <c r="D13" s="15" t="s">
        <v>39</v>
      </c>
      <c r="E13" s="113"/>
    </row>
  </sheetData>
  <sheetProtection/>
  <mergeCells count="8">
    <mergeCell ref="D1:E1"/>
    <mergeCell ref="E7:E8"/>
    <mergeCell ref="A3:E3"/>
    <mergeCell ref="A4:E4"/>
    <mergeCell ref="A7:A8"/>
    <mergeCell ref="B7:B8"/>
    <mergeCell ref="D7:D8"/>
    <mergeCell ref="C7:C8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8.28125" style="6" customWidth="1"/>
    <col min="2" max="2" width="26.8515625" style="6" customWidth="1"/>
    <col min="3" max="3" width="17.7109375" style="6" customWidth="1"/>
    <col min="4" max="4" width="24.00390625" style="6" customWidth="1"/>
    <col min="5" max="5" width="21.57421875" style="6" customWidth="1"/>
    <col min="6" max="6" width="15.140625" style="6" customWidth="1"/>
    <col min="7" max="7" width="23.140625" style="6" customWidth="1"/>
    <col min="8" max="8" width="24.00390625" style="6" customWidth="1"/>
    <col min="9" max="16384" width="9.140625" style="6" customWidth="1"/>
  </cols>
  <sheetData>
    <row r="1" spans="5:8" ht="18.75">
      <c r="E1" s="263" t="s">
        <v>289</v>
      </c>
      <c r="F1" s="263"/>
      <c r="G1" s="263"/>
      <c r="H1" s="263"/>
    </row>
    <row r="3" spans="1:8" ht="18.75">
      <c r="A3" s="267" t="s">
        <v>104</v>
      </c>
      <c r="B3" s="267"/>
      <c r="C3" s="267"/>
      <c r="D3" s="267"/>
      <c r="E3" s="267"/>
      <c r="F3" s="267"/>
      <c r="G3" s="267"/>
      <c r="H3" s="267"/>
    </row>
    <row r="4" spans="1:8" ht="66" customHeight="1">
      <c r="A4" s="264" t="s">
        <v>286</v>
      </c>
      <c r="B4" s="264"/>
      <c r="C4" s="264"/>
      <c r="D4" s="264"/>
      <c r="E4" s="264"/>
      <c r="F4" s="264"/>
      <c r="G4" s="264"/>
      <c r="H4" s="264"/>
    </row>
    <row r="5" spans="1:5" ht="18.75">
      <c r="A5" s="7"/>
      <c r="B5" s="7"/>
      <c r="C5" s="7"/>
      <c r="D5" s="7"/>
      <c r="E5" s="7"/>
    </row>
    <row r="6" spans="1:8" ht="18.75">
      <c r="A6" s="7"/>
      <c r="B6" s="7"/>
      <c r="C6" s="7"/>
      <c r="D6" s="7"/>
      <c r="H6" s="5" t="s">
        <v>132</v>
      </c>
    </row>
    <row r="7" spans="1:8" ht="25.5" customHeight="1">
      <c r="A7" s="261" t="s">
        <v>37</v>
      </c>
      <c r="B7" s="261" t="s">
        <v>288</v>
      </c>
      <c r="C7" s="261" t="s">
        <v>63</v>
      </c>
      <c r="D7" s="261" t="s">
        <v>51</v>
      </c>
      <c r="E7" s="261" t="s">
        <v>77</v>
      </c>
      <c r="F7" s="261" t="s">
        <v>64</v>
      </c>
      <c r="G7" s="261" t="s">
        <v>110</v>
      </c>
      <c r="H7" s="261"/>
    </row>
    <row r="8" spans="1:8" ht="38.25" customHeight="1">
      <c r="A8" s="261"/>
      <c r="B8" s="261"/>
      <c r="C8" s="261"/>
      <c r="D8" s="261"/>
      <c r="E8" s="261"/>
      <c r="F8" s="261"/>
      <c r="G8" s="20">
        <v>13750400000000000</v>
      </c>
      <c r="H8" s="20">
        <v>13750300000000000</v>
      </c>
    </row>
    <row r="9" spans="1:8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255</v>
      </c>
      <c r="G9" s="19">
        <v>7</v>
      </c>
      <c r="H9" s="19">
        <v>8</v>
      </c>
    </row>
    <row r="10" spans="1:8" ht="18.75">
      <c r="A10" s="15">
        <v>1</v>
      </c>
      <c r="B10" s="15"/>
      <c r="C10" s="15"/>
      <c r="D10" s="15"/>
      <c r="E10" s="15"/>
      <c r="F10" s="15"/>
      <c r="G10" s="18"/>
      <c r="H10" s="18"/>
    </row>
    <row r="11" spans="1:8" ht="18.75">
      <c r="A11" s="15">
        <v>2</v>
      </c>
      <c r="B11" s="15"/>
      <c r="C11" s="15"/>
      <c r="D11" s="15"/>
      <c r="E11" s="15"/>
      <c r="F11" s="15"/>
      <c r="G11" s="18"/>
      <c r="H11" s="18"/>
    </row>
    <row r="12" spans="1:8" ht="18.75">
      <c r="A12" s="15">
        <v>3</v>
      </c>
      <c r="B12" s="15"/>
      <c r="C12" s="15"/>
      <c r="D12" s="15"/>
      <c r="E12" s="15"/>
      <c r="F12" s="15"/>
      <c r="G12" s="18"/>
      <c r="H12" s="18"/>
    </row>
    <row r="13" spans="1:8" ht="18.75">
      <c r="A13" s="15"/>
      <c r="B13" s="21" t="s">
        <v>38</v>
      </c>
      <c r="C13" s="21" t="s">
        <v>66</v>
      </c>
      <c r="D13" s="15" t="s">
        <v>39</v>
      </c>
      <c r="E13" s="15" t="s">
        <v>39</v>
      </c>
      <c r="F13" s="15" t="s">
        <v>39</v>
      </c>
      <c r="G13" s="15">
        <f>SUM(G10:G12)</f>
        <v>0</v>
      </c>
      <c r="H13" s="15">
        <f>SUM(H10:H12)</f>
        <v>0</v>
      </c>
    </row>
  </sheetData>
  <sheetProtection/>
  <mergeCells count="10">
    <mergeCell ref="F7:F8"/>
    <mergeCell ref="G7:H7"/>
    <mergeCell ref="A3:H3"/>
    <mergeCell ref="E1:H1"/>
    <mergeCell ref="A4:H4"/>
    <mergeCell ref="A7:A8"/>
    <mergeCell ref="B7:B8"/>
    <mergeCell ref="D7:D8"/>
    <mergeCell ref="C7:C8"/>
    <mergeCell ref="E7:E8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8"/>
  <sheetViews>
    <sheetView tabSelected="1" zoomScale="50" zoomScaleNormal="50" zoomScaleSheetLayoutView="50" zoomScalePageLayoutView="0" workbookViewId="0" topLeftCell="A1">
      <selection activeCell="J18" sqref="J18"/>
    </sheetView>
  </sheetViews>
  <sheetFormatPr defaultColWidth="9.140625" defaultRowHeight="12.75"/>
  <cols>
    <col min="1" max="1" width="8.00390625" style="74" customWidth="1"/>
    <col min="2" max="2" width="25.8515625" style="75" customWidth="1"/>
    <col min="3" max="3" width="8.140625" style="77" customWidth="1"/>
    <col min="4" max="4" width="13.00390625" style="74" customWidth="1"/>
    <col min="5" max="5" width="10.140625" style="74" customWidth="1"/>
    <col min="6" max="6" width="10.00390625" style="77" customWidth="1"/>
    <col min="7" max="7" width="10.28125" style="77" customWidth="1"/>
    <col min="8" max="8" width="36.140625" style="107" customWidth="1"/>
    <col min="9" max="9" width="25.57421875" style="77" customWidth="1"/>
    <col min="10" max="10" width="21.00390625" style="74" customWidth="1"/>
    <col min="11" max="11" width="18.57421875" style="74" customWidth="1"/>
    <col min="12" max="12" width="20.28125" style="74" customWidth="1"/>
    <col min="13" max="13" width="20.140625" style="74" customWidth="1"/>
    <col min="14" max="14" width="17.8515625" style="74" customWidth="1"/>
    <col min="15" max="15" width="22.140625" style="74" customWidth="1"/>
    <col min="16" max="16" width="19.421875" style="74" customWidth="1"/>
    <col min="17" max="17" width="18.7109375" style="74" customWidth="1"/>
    <col min="18" max="18" width="22.140625" style="74" customWidth="1"/>
    <col min="19" max="16384" width="9.140625" style="74" customWidth="1"/>
  </cols>
  <sheetData>
    <row r="1" spans="1:18" ht="48.75" customHeight="1">
      <c r="A1" s="236" t="s">
        <v>215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</row>
    <row r="2" spans="1:18" ht="97.5" customHeight="1">
      <c r="A2" s="237" t="s">
        <v>35</v>
      </c>
      <c r="B2" s="237" t="s">
        <v>14</v>
      </c>
      <c r="C2" s="237" t="s">
        <v>174</v>
      </c>
      <c r="D2" s="126" t="s">
        <v>236</v>
      </c>
      <c r="E2" s="237" t="s">
        <v>235</v>
      </c>
      <c r="F2" s="237"/>
      <c r="G2" s="241" t="s">
        <v>36</v>
      </c>
      <c r="H2" s="244" t="s">
        <v>90</v>
      </c>
      <c r="I2" s="237" t="s">
        <v>91</v>
      </c>
      <c r="J2" s="237" t="s">
        <v>92</v>
      </c>
      <c r="K2" s="240" t="s">
        <v>93</v>
      </c>
      <c r="L2" s="240"/>
      <c r="M2" s="237" t="s">
        <v>94</v>
      </c>
      <c r="N2" s="240" t="s">
        <v>93</v>
      </c>
      <c r="O2" s="240"/>
      <c r="P2" s="237" t="s">
        <v>95</v>
      </c>
      <c r="Q2" s="240" t="s">
        <v>93</v>
      </c>
      <c r="R2" s="240"/>
    </row>
    <row r="3" spans="1:18" ht="31.5" customHeight="1">
      <c r="A3" s="237"/>
      <c r="B3" s="237"/>
      <c r="C3" s="237"/>
      <c r="D3" s="242" t="s">
        <v>297</v>
      </c>
      <c r="E3" s="246" t="s">
        <v>214</v>
      </c>
      <c r="F3" s="243" t="s">
        <v>188</v>
      </c>
      <c r="G3" s="242"/>
      <c r="H3" s="244"/>
      <c r="I3" s="237"/>
      <c r="J3" s="237"/>
      <c r="K3" s="240"/>
      <c r="L3" s="240"/>
      <c r="M3" s="237"/>
      <c r="N3" s="240"/>
      <c r="O3" s="240"/>
      <c r="P3" s="237"/>
      <c r="Q3" s="240"/>
      <c r="R3" s="240"/>
    </row>
    <row r="4" spans="1:18" ht="190.5" customHeight="1">
      <c r="A4" s="237"/>
      <c r="B4" s="237"/>
      <c r="C4" s="237"/>
      <c r="D4" s="243"/>
      <c r="E4" s="247"/>
      <c r="F4" s="237"/>
      <c r="G4" s="243"/>
      <c r="H4" s="244"/>
      <c r="I4" s="237"/>
      <c r="J4" s="237"/>
      <c r="K4" s="126" t="s">
        <v>96</v>
      </c>
      <c r="L4" s="126" t="s">
        <v>97</v>
      </c>
      <c r="M4" s="237"/>
      <c r="N4" s="126" t="s">
        <v>96</v>
      </c>
      <c r="O4" s="126" t="s">
        <v>97</v>
      </c>
      <c r="P4" s="237"/>
      <c r="Q4" s="126" t="s">
        <v>96</v>
      </c>
      <c r="R4" s="126" t="s">
        <v>97</v>
      </c>
    </row>
    <row r="5" spans="1:18" ht="38.25" customHeight="1">
      <c r="A5" s="227" t="s">
        <v>199</v>
      </c>
      <c r="B5" s="225" t="s">
        <v>200</v>
      </c>
      <c r="C5" s="245"/>
      <c r="D5" s="213"/>
      <c r="E5" s="238"/>
      <c r="F5" s="86" t="s">
        <v>317</v>
      </c>
      <c r="G5" s="85">
        <v>8</v>
      </c>
      <c r="H5" s="108">
        <v>13750400000000000</v>
      </c>
      <c r="I5" s="85" t="s">
        <v>310</v>
      </c>
      <c r="J5" s="123">
        <v>3466695.32</v>
      </c>
      <c r="K5" s="80"/>
      <c r="L5" s="80"/>
      <c r="M5" s="123">
        <v>0</v>
      </c>
      <c r="N5" s="80"/>
      <c r="O5" s="80"/>
      <c r="P5" s="123">
        <v>0</v>
      </c>
      <c r="Q5" s="80"/>
      <c r="R5" s="80"/>
    </row>
    <row r="6" spans="1:18" ht="57" customHeight="1">
      <c r="A6" s="228"/>
      <c r="B6" s="223"/>
      <c r="C6" s="217"/>
      <c r="D6" s="214"/>
      <c r="E6" s="239"/>
      <c r="F6" s="86" t="s">
        <v>317</v>
      </c>
      <c r="G6" s="85">
        <v>8</v>
      </c>
      <c r="H6" s="108">
        <v>13750300000000000</v>
      </c>
      <c r="I6" s="85" t="s">
        <v>311</v>
      </c>
      <c r="J6" s="123">
        <v>1255323.23</v>
      </c>
      <c r="K6" s="80"/>
      <c r="L6" s="80"/>
      <c r="M6" s="123">
        <v>0</v>
      </c>
      <c r="N6" s="80"/>
      <c r="O6" s="80"/>
      <c r="P6" s="123">
        <v>0</v>
      </c>
      <c r="Q6" s="80"/>
      <c r="R6" s="80"/>
    </row>
    <row r="7" spans="1:18" ht="57" customHeight="1">
      <c r="A7" s="232" t="s">
        <v>201</v>
      </c>
      <c r="B7" s="127" t="s">
        <v>202</v>
      </c>
      <c r="C7" s="78"/>
      <c r="D7" s="95" t="s">
        <v>237</v>
      </c>
      <c r="E7" s="86" t="s">
        <v>17</v>
      </c>
      <c r="F7" s="86" t="s">
        <v>317</v>
      </c>
      <c r="G7" s="85">
        <v>0</v>
      </c>
      <c r="H7" s="104" t="s">
        <v>18</v>
      </c>
      <c r="I7" s="85" t="s">
        <v>19</v>
      </c>
      <c r="J7" s="123">
        <f>K7+L7</f>
        <v>99694652</v>
      </c>
      <c r="K7" s="121">
        <f>K15+K16</f>
        <v>8056857</v>
      </c>
      <c r="L7" s="121">
        <f>L9+L11+L12+L13+L14+L16+L17+L10</f>
        <v>91637795</v>
      </c>
      <c r="M7" s="123">
        <f>N7+O7</f>
        <v>99284392</v>
      </c>
      <c r="N7" s="121">
        <f>N15+N16</f>
        <v>8056857</v>
      </c>
      <c r="O7" s="121">
        <f>O9+O11+O12+O13+O14+O16+O17+O10</f>
        <v>91227535</v>
      </c>
      <c r="P7" s="123">
        <f>Q7+R7</f>
        <v>99284392</v>
      </c>
      <c r="Q7" s="121">
        <f>Q15+Q16</f>
        <v>8056857</v>
      </c>
      <c r="R7" s="121">
        <f>R9+R11+R12+R13+R14+R16+R17+R10</f>
        <v>91227535</v>
      </c>
    </row>
    <row r="8" spans="1:18" ht="29.25" customHeight="1">
      <c r="A8" s="233"/>
      <c r="B8" s="129" t="s">
        <v>15</v>
      </c>
      <c r="C8" s="78"/>
      <c r="D8" s="79"/>
      <c r="E8" s="85"/>
      <c r="F8" s="85"/>
      <c r="G8" s="85"/>
      <c r="H8" s="104"/>
      <c r="I8" s="85"/>
      <c r="J8" s="123"/>
      <c r="K8" s="80"/>
      <c r="L8" s="121"/>
      <c r="M8" s="123"/>
      <c r="N8" s="80"/>
      <c r="O8" s="121"/>
      <c r="P8" s="123"/>
      <c r="Q8" s="80"/>
      <c r="R8" s="121"/>
    </row>
    <row r="9" spans="1:18" ht="107.25" customHeight="1">
      <c r="A9" s="233"/>
      <c r="B9" s="130" t="s">
        <v>298</v>
      </c>
      <c r="C9" s="78"/>
      <c r="D9" s="115">
        <v>130</v>
      </c>
      <c r="E9" s="116"/>
      <c r="F9" s="120" t="s">
        <v>312</v>
      </c>
      <c r="G9" s="116">
        <v>8</v>
      </c>
      <c r="H9" s="117" t="s">
        <v>313</v>
      </c>
      <c r="I9" s="116" t="s">
        <v>314</v>
      </c>
      <c r="J9" s="123">
        <f>K9+L9</f>
        <v>20000000</v>
      </c>
      <c r="K9" s="80"/>
      <c r="L9" s="121">
        <v>20000000</v>
      </c>
      <c r="M9" s="123">
        <f>N9+O9</f>
        <v>20000000</v>
      </c>
      <c r="N9" s="80"/>
      <c r="O9" s="121">
        <v>20000000</v>
      </c>
      <c r="P9" s="123">
        <f>Q9+R9</f>
        <v>20000000</v>
      </c>
      <c r="Q9" s="80"/>
      <c r="R9" s="121">
        <v>20000000</v>
      </c>
    </row>
    <row r="10" spans="1:18" ht="119.25" customHeight="1">
      <c r="A10" s="233"/>
      <c r="B10" s="130" t="s">
        <v>298</v>
      </c>
      <c r="C10" s="114"/>
      <c r="D10" s="115">
        <v>130</v>
      </c>
      <c r="E10" s="116"/>
      <c r="F10" s="120" t="s">
        <v>312</v>
      </c>
      <c r="G10" s="116">
        <v>8</v>
      </c>
      <c r="H10" s="117" t="s">
        <v>315</v>
      </c>
      <c r="I10" s="116" t="s">
        <v>316</v>
      </c>
      <c r="J10" s="123">
        <f>K10+L10</f>
        <v>36486757</v>
      </c>
      <c r="K10" s="118"/>
      <c r="L10" s="122">
        <v>36486757</v>
      </c>
      <c r="M10" s="123">
        <f>N10+O10</f>
        <v>36486757</v>
      </c>
      <c r="N10" s="118"/>
      <c r="O10" s="122">
        <v>36486757</v>
      </c>
      <c r="P10" s="123">
        <f>Q10+R10</f>
        <v>36486757</v>
      </c>
      <c r="Q10" s="118"/>
      <c r="R10" s="122">
        <v>36486757</v>
      </c>
    </row>
    <row r="11" spans="1:18" s="119" customFormat="1" ht="119.25" customHeight="1">
      <c r="A11" s="233"/>
      <c r="B11" s="130" t="s">
        <v>298</v>
      </c>
      <c r="C11" s="114"/>
      <c r="D11" s="115">
        <v>130</v>
      </c>
      <c r="E11" s="116"/>
      <c r="F11" s="120" t="s">
        <v>312</v>
      </c>
      <c r="G11" s="116">
        <v>8</v>
      </c>
      <c r="H11" s="117" t="s">
        <v>315</v>
      </c>
      <c r="I11" s="116" t="s">
        <v>341</v>
      </c>
      <c r="J11" s="123">
        <f aca="true" t="shared" si="0" ref="J11:J17">K11+L11</f>
        <v>35151038</v>
      </c>
      <c r="K11" s="118"/>
      <c r="L11" s="122">
        <v>35151038</v>
      </c>
      <c r="M11" s="123">
        <f aca="true" t="shared" si="1" ref="M11:M17">N11+O11</f>
        <v>34740778</v>
      </c>
      <c r="N11" s="118"/>
      <c r="O11" s="122">
        <v>34740778</v>
      </c>
      <c r="P11" s="123">
        <f aca="true" t="shared" si="2" ref="P11:P17">Q11+R11</f>
        <v>34740778</v>
      </c>
      <c r="Q11" s="118"/>
      <c r="R11" s="122">
        <v>34740778</v>
      </c>
    </row>
    <row r="12" spans="1:18" s="119" customFormat="1" ht="104.25" customHeight="1">
      <c r="A12" s="233"/>
      <c r="B12" s="130" t="s">
        <v>299</v>
      </c>
      <c r="C12" s="114"/>
      <c r="D12" s="115">
        <v>140</v>
      </c>
      <c r="E12" s="116"/>
      <c r="F12" s="116" t="s">
        <v>317</v>
      </c>
      <c r="G12" s="116">
        <v>8</v>
      </c>
      <c r="H12" s="117" t="s">
        <v>315</v>
      </c>
      <c r="I12" s="116" t="s">
        <v>316</v>
      </c>
      <c r="J12" s="123">
        <f t="shared" si="0"/>
        <v>0</v>
      </c>
      <c r="K12" s="118"/>
      <c r="L12" s="122">
        <v>0</v>
      </c>
      <c r="M12" s="123">
        <f t="shared" si="1"/>
        <v>0</v>
      </c>
      <c r="N12" s="118"/>
      <c r="O12" s="122">
        <v>0</v>
      </c>
      <c r="P12" s="123">
        <f t="shared" si="2"/>
        <v>0</v>
      </c>
      <c r="Q12" s="118"/>
      <c r="R12" s="122">
        <v>0</v>
      </c>
    </row>
    <row r="13" spans="1:18" s="119" customFormat="1" ht="80.25" customHeight="1">
      <c r="A13" s="233"/>
      <c r="B13" s="130" t="s">
        <v>300</v>
      </c>
      <c r="C13" s="114"/>
      <c r="D13" s="115">
        <v>150</v>
      </c>
      <c r="E13" s="116"/>
      <c r="F13" s="116" t="s">
        <v>317</v>
      </c>
      <c r="G13" s="116">
        <v>8</v>
      </c>
      <c r="H13" s="117" t="s">
        <v>315</v>
      </c>
      <c r="I13" s="116" t="s">
        <v>316</v>
      </c>
      <c r="J13" s="123">
        <f t="shared" si="0"/>
        <v>0</v>
      </c>
      <c r="K13" s="118"/>
      <c r="L13" s="122">
        <v>0</v>
      </c>
      <c r="M13" s="123">
        <f t="shared" si="1"/>
        <v>0</v>
      </c>
      <c r="N13" s="118"/>
      <c r="O13" s="122">
        <v>0</v>
      </c>
      <c r="P13" s="123">
        <f t="shared" si="2"/>
        <v>0</v>
      </c>
      <c r="Q13" s="118"/>
      <c r="R13" s="122">
        <v>0</v>
      </c>
    </row>
    <row r="14" spans="1:18" s="119" customFormat="1" ht="104.25" customHeight="1">
      <c r="A14" s="233"/>
      <c r="B14" s="130" t="s">
        <v>301</v>
      </c>
      <c r="C14" s="114"/>
      <c r="D14" s="115">
        <v>160</v>
      </c>
      <c r="E14" s="116"/>
      <c r="F14" s="116" t="s">
        <v>317</v>
      </c>
      <c r="G14" s="116">
        <v>8</v>
      </c>
      <c r="H14" s="117" t="s">
        <v>315</v>
      </c>
      <c r="I14" s="116" t="s">
        <v>316</v>
      </c>
      <c r="J14" s="123">
        <f t="shared" si="0"/>
        <v>0</v>
      </c>
      <c r="K14" s="118"/>
      <c r="L14" s="122">
        <v>0</v>
      </c>
      <c r="M14" s="123">
        <f t="shared" si="1"/>
        <v>0</v>
      </c>
      <c r="N14" s="118"/>
      <c r="O14" s="122">
        <v>0</v>
      </c>
      <c r="P14" s="123">
        <f t="shared" si="2"/>
        <v>0</v>
      </c>
      <c r="Q14" s="118"/>
      <c r="R14" s="122">
        <v>0</v>
      </c>
    </row>
    <row r="15" spans="1:18" s="119" customFormat="1" ht="42.75" customHeight="1">
      <c r="A15" s="233"/>
      <c r="B15" s="130" t="s">
        <v>302</v>
      </c>
      <c r="C15" s="114"/>
      <c r="D15" s="115">
        <v>180</v>
      </c>
      <c r="E15" s="116"/>
      <c r="F15" s="120" t="s">
        <v>346</v>
      </c>
      <c r="G15" s="116">
        <v>8</v>
      </c>
      <c r="H15" s="117" t="s">
        <v>347</v>
      </c>
      <c r="I15" s="116" t="s">
        <v>348</v>
      </c>
      <c r="J15" s="123">
        <f t="shared" si="0"/>
        <v>6364873</v>
      </c>
      <c r="K15" s="118">
        <v>6364873</v>
      </c>
      <c r="L15" s="122"/>
      <c r="M15" s="123">
        <f t="shared" si="1"/>
        <v>6364873</v>
      </c>
      <c r="N15" s="118">
        <v>6364873</v>
      </c>
      <c r="O15" s="122"/>
      <c r="P15" s="123">
        <f t="shared" si="2"/>
        <v>6364873</v>
      </c>
      <c r="Q15" s="118">
        <v>6364873</v>
      </c>
      <c r="R15" s="122"/>
    </row>
    <row r="16" spans="1:18" s="119" customFormat="1" ht="36.75" customHeight="1">
      <c r="A16" s="233"/>
      <c r="B16" s="130" t="s">
        <v>302</v>
      </c>
      <c r="C16" s="114"/>
      <c r="D16" s="115">
        <v>180</v>
      </c>
      <c r="E16" s="116"/>
      <c r="F16" s="120" t="s">
        <v>318</v>
      </c>
      <c r="G16" s="116">
        <v>8</v>
      </c>
      <c r="H16" s="117" t="s">
        <v>347</v>
      </c>
      <c r="I16" s="116" t="s">
        <v>349</v>
      </c>
      <c r="J16" s="123">
        <f t="shared" si="0"/>
        <v>1691984</v>
      </c>
      <c r="K16" s="118">
        <v>1691984</v>
      </c>
      <c r="L16" s="122">
        <v>0</v>
      </c>
      <c r="M16" s="123">
        <f t="shared" si="1"/>
        <v>1691984</v>
      </c>
      <c r="N16" s="118">
        <v>1691984</v>
      </c>
      <c r="O16" s="122">
        <v>0</v>
      </c>
      <c r="P16" s="123">
        <f t="shared" si="2"/>
        <v>1691984</v>
      </c>
      <c r="Q16" s="118">
        <v>1691984</v>
      </c>
      <c r="R16" s="122">
        <v>0</v>
      </c>
    </row>
    <row r="17" spans="1:18" s="119" customFormat="1" ht="89.25" customHeight="1">
      <c r="A17" s="128"/>
      <c r="B17" s="130" t="s">
        <v>303</v>
      </c>
      <c r="C17" s="114"/>
      <c r="D17" s="86" t="s">
        <v>17</v>
      </c>
      <c r="E17" s="116"/>
      <c r="F17" s="116" t="s">
        <v>317</v>
      </c>
      <c r="G17" s="116">
        <v>8</v>
      </c>
      <c r="H17" s="108">
        <v>13750330000000000</v>
      </c>
      <c r="I17" s="85" t="s">
        <v>216</v>
      </c>
      <c r="J17" s="123">
        <f t="shared" si="0"/>
        <v>0</v>
      </c>
      <c r="K17" s="118"/>
      <c r="L17" s="122">
        <v>0</v>
      </c>
      <c r="M17" s="123">
        <f t="shared" si="1"/>
        <v>0</v>
      </c>
      <c r="N17" s="118"/>
      <c r="O17" s="122">
        <v>0</v>
      </c>
      <c r="P17" s="123">
        <f t="shared" si="2"/>
        <v>0</v>
      </c>
      <c r="Q17" s="118"/>
      <c r="R17" s="122">
        <v>0</v>
      </c>
    </row>
    <row r="18" spans="1:18" ht="40.5" customHeight="1">
      <c r="A18" s="220" t="s">
        <v>21</v>
      </c>
      <c r="B18" s="131" t="s">
        <v>22</v>
      </c>
      <c r="C18" s="97"/>
      <c r="D18" s="95" t="s">
        <v>237</v>
      </c>
      <c r="E18" s="86" t="s">
        <v>17</v>
      </c>
      <c r="F18" s="86" t="s">
        <v>317</v>
      </c>
      <c r="G18" s="85">
        <v>0</v>
      </c>
      <c r="H18" s="104" t="s">
        <v>18</v>
      </c>
      <c r="I18" s="85" t="s">
        <v>19</v>
      </c>
      <c r="J18" s="121">
        <f>L18+K18</f>
        <v>104416670.55000001</v>
      </c>
      <c r="K18" s="121">
        <f>K20+K23+K24+K25+K28+K31+K32+K36+K37+K38+K41+K42+K46+K47+K48+K49+K50+K51+K52+K53+K54+K55+K56+K57+K58+K59+K60+K61+K62+K63+K64+K65+K70+K71+K72+K73+K74+K75+K76+K77+K78+K79+K80+K81+K82+K69</f>
        <v>8056857</v>
      </c>
      <c r="L18" s="121">
        <f>L20+L23+L24+L25+L28+L29+L31+L32+L33+L36+L37+L38+L41+L42+L46+L47+L48+L49+L50+L51+L52+L53+L54+L55+L56+L57+L58+L59+L60+L61+L62+L63+L64+L65+L68+L70+L71+L72+L73+L74+L75+L76+L77+L78+L79+L80+L81+L82+L21+L27+L22+L26+L30+L34+L35+L39+L40+L44+L45+L66+L67+U13+L43</f>
        <v>96359813.55000001</v>
      </c>
      <c r="M18" s="121">
        <f>O18+N18</f>
        <v>99284392</v>
      </c>
      <c r="N18" s="121">
        <f>N20+N23+N24+N25+N28+N31+N32+N36+N37+N38+N41+N42+N46+N47+N48+N49+N50+N51+N52+N53+N54+N55+N56+N57+N58+N59+N60+N61+N62+N63+N64+N65+N70+N71+N72+N73+N74+N75+N76+N77+N78+N79+N80+N81+N82+N69</f>
        <v>8056857</v>
      </c>
      <c r="O18" s="121">
        <f>O20+O23+O24+O25+O28+O29+O31+O32+O33+O36+O37+O38+O41+O42+O46+O47+O48+O49+O50+O51+O52+O53+O54+O55+O56+O57+O58+O59+O60+O61+O62+O63+O64+O65+O68+O70+O71+O72+O73+O74+O75+O76+O77+O78+O79+O80+O81+O82+O21+O27+O43</f>
        <v>91227535</v>
      </c>
      <c r="P18" s="121">
        <f>R18+Q18</f>
        <v>99284392</v>
      </c>
      <c r="Q18" s="121">
        <f>Q20+Q23+Q24+Q25+Q28+Q31+Q32+Q36+Q37+Q38+Q41+Q42+Q46+Q47+Q48+Q49+Q50+Q51+Q52+Q53+Q54+Q55+Q56+Q57+Q58+Q59+Q60+Q61+Q62+Q63+Q64+Q65+Q70+Q71+Q72+Q73+Q74+Q75+Q76+Q77+Q78+Q79+Q80+Q81+Q82+Q69</f>
        <v>8056857</v>
      </c>
      <c r="R18" s="121">
        <f>R20+R23+R24+R25+R28+R29+R31+R32+R33+R36+R37+R38+R41+R42+R46+R47+R48+R49+R50+R51+R52+R53+R54+R55+R56+R57+R58+R59+R60+R61+R62+R63+R64+R65+R68+R70+R71+R72+R73+R74+R75+R76+R77+R78+R79+R80+R81+R82+R21+R27+R43</f>
        <v>91227535</v>
      </c>
    </row>
    <row r="19" spans="1:18" ht="19.5">
      <c r="A19" s="221"/>
      <c r="B19" s="129" t="s">
        <v>15</v>
      </c>
      <c r="C19" s="78"/>
      <c r="D19" s="79"/>
      <c r="E19" s="85"/>
      <c r="F19" s="234"/>
      <c r="G19" s="234"/>
      <c r="H19" s="234"/>
      <c r="I19" s="234"/>
      <c r="J19" s="235"/>
      <c r="K19" s="80"/>
      <c r="L19" s="121"/>
      <c r="M19" s="80"/>
      <c r="N19" s="80"/>
      <c r="O19" s="80"/>
      <c r="P19" s="80"/>
      <c r="Q19" s="80"/>
      <c r="R19" s="80"/>
    </row>
    <row r="20" spans="1:18" ht="33" customHeight="1">
      <c r="A20" s="221"/>
      <c r="B20" s="209" t="s">
        <v>16</v>
      </c>
      <c r="C20" s="88"/>
      <c r="D20" s="95"/>
      <c r="E20" s="85">
        <v>111</v>
      </c>
      <c r="F20" s="86" t="s">
        <v>318</v>
      </c>
      <c r="G20" s="85">
        <v>8</v>
      </c>
      <c r="H20" s="104" t="s">
        <v>315</v>
      </c>
      <c r="I20" s="85" t="s">
        <v>316</v>
      </c>
      <c r="J20" s="123">
        <f>K20+L20</f>
        <v>20658991</v>
      </c>
      <c r="K20" s="80"/>
      <c r="L20" s="121">
        <v>20658991</v>
      </c>
      <c r="M20" s="123">
        <f>N20+O20</f>
        <v>20658991</v>
      </c>
      <c r="N20" s="80"/>
      <c r="O20" s="121">
        <v>20658991</v>
      </c>
      <c r="P20" s="123">
        <f>Q20+R20</f>
        <v>20658991</v>
      </c>
      <c r="Q20" s="80"/>
      <c r="R20" s="121">
        <v>20658991</v>
      </c>
    </row>
    <row r="21" spans="1:18" ht="33" customHeight="1">
      <c r="A21" s="221"/>
      <c r="B21" s="210"/>
      <c r="C21" s="89"/>
      <c r="D21" s="95"/>
      <c r="E21" s="85">
        <v>111</v>
      </c>
      <c r="F21" s="86" t="s">
        <v>318</v>
      </c>
      <c r="G21" s="85">
        <v>8</v>
      </c>
      <c r="H21" s="104" t="s">
        <v>315</v>
      </c>
      <c r="I21" s="85" t="s">
        <v>341</v>
      </c>
      <c r="J21" s="123">
        <f>K21+L21</f>
        <v>24185270</v>
      </c>
      <c r="K21" s="80"/>
      <c r="L21" s="121">
        <v>24185270</v>
      </c>
      <c r="M21" s="123">
        <f>N21+O21</f>
        <v>24011717</v>
      </c>
      <c r="N21" s="80"/>
      <c r="O21" s="121">
        <v>24011717</v>
      </c>
      <c r="P21" s="123">
        <f>Q21+R21</f>
        <v>24011717</v>
      </c>
      <c r="Q21" s="80"/>
      <c r="R21" s="121">
        <v>24011717</v>
      </c>
    </row>
    <row r="22" spans="1:18" ht="33" customHeight="1">
      <c r="A22" s="221"/>
      <c r="B22" s="210"/>
      <c r="C22" s="89"/>
      <c r="D22" s="95"/>
      <c r="E22" s="85">
        <v>111</v>
      </c>
      <c r="F22" s="86" t="s">
        <v>318</v>
      </c>
      <c r="G22" s="85">
        <v>8</v>
      </c>
      <c r="H22" s="104" t="s">
        <v>313</v>
      </c>
      <c r="I22" s="85" t="s">
        <v>343</v>
      </c>
      <c r="J22" s="123">
        <v>28636.02</v>
      </c>
      <c r="K22" s="80"/>
      <c r="L22" s="121">
        <v>28636.02</v>
      </c>
      <c r="M22" s="123"/>
      <c r="N22" s="80"/>
      <c r="O22" s="121"/>
      <c r="P22" s="123"/>
      <c r="Q22" s="80"/>
      <c r="R22" s="121"/>
    </row>
    <row r="23" spans="1:18" ht="31.5" customHeight="1">
      <c r="A23" s="221"/>
      <c r="B23" s="211"/>
      <c r="C23" s="90"/>
      <c r="D23" s="95"/>
      <c r="E23" s="85">
        <v>111</v>
      </c>
      <c r="F23" s="86" t="s">
        <v>318</v>
      </c>
      <c r="G23" s="85">
        <v>8</v>
      </c>
      <c r="H23" s="104" t="s">
        <v>313</v>
      </c>
      <c r="I23" s="85" t="s">
        <v>314</v>
      </c>
      <c r="J23" s="123">
        <f>K23+L23</f>
        <v>1200000</v>
      </c>
      <c r="K23" s="80"/>
      <c r="L23" s="121">
        <v>1200000</v>
      </c>
      <c r="M23" s="123">
        <f>N23+O23</f>
        <v>1200000</v>
      </c>
      <c r="N23" s="80"/>
      <c r="O23" s="121">
        <v>1200000</v>
      </c>
      <c r="P23" s="123">
        <f>Q23+R23</f>
        <v>1200000</v>
      </c>
      <c r="Q23" s="80"/>
      <c r="R23" s="121">
        <v>1200000</v>
      </c>
    </row>
    <row r="24" spans="1:18" ht="27" customHeight="1">
      <c r="A24" s="221"/>
      <c r="B24" s="125" t="s">
        <v>23</v>
      </c>
      <c r="C24" s="97"/>
      <c r="D24" s="95"/>
      <c r="E24" s="85">
        <v>112</v>
      </c>
      <c r="F24" s="86" t="s">
        <v>318</v>
      </c>
      <c r="G24" s="85">
        <v>8</v>
      </c>
      <c r="H24" s="104" t="s">
        <v>315</v>
      </c>
      <c r="I24" s="85" t="s">
        <v>316</v>
      </c>
      <c r="J24" s="123">
        <f aca="true" t="shared" si="3" ref="J24:J82">K24+L24</f>
        <v>0</v>
      </c>
      <c r="K24" s="80"/>
      <c r="L24" s="121"/>
      <c r="M24" s="123">
        <f aca="true" t="shared" si="4" ref="M24:M50">N24+O24</f>
        <v>0</v>
      </c>
      <c r="N24" s="80"/>
      <c r="O24" s="121"/>
      <c r="P24" s="123">
        <f aca="true" t="shared" si="5" ref="P24:P50">Q24+R24</f>
        <v>0</v>
      </c>
      <c r="Q24" s="80"/>
      <c r="R24" s="121"/>
    </row>
    <row r="25" spans="1:18" ht="37.5" customHeight="1">
      <c r="A25" s="221"/>
      <c r="B25" s="209" t="s">
        <v>24</v>
      </c>
      <c r="C25" s="205"/>
      <c r="D25" s="95"/>
      <c r="E25" s="85">
        <v>119</v>
      </c>
      <c r="F25" s="86" t="s">
        <v>318</v>
      </c>
      <c r="G25" s="85">
        <v>8</v>
      </c>
      <c r="H25" s="104" t="s">
        <v>313</v>
      </c>
      <c r="I25" s="85" t="s">
        <v>314</v>
      </c>
      <c r="J25" s="123">
        <f t="shared" si="3"/>
        <v>362400</v>
      </c>
      <c r="K25" s="80"/>
      <c r="L25" s="121">
        <v>362400</v>
      </c>
      <c r="M25" s="123">
        <f t="shared" si="4"/>
        <v>362400</v>
      </c>
      <c r="N25" s="80"/>
      <c r="O25" s="121">
        <v>362400</v>
      </c>
      <c r="P25" s="123">
        <f t="shared" si="5"/>
        <v>362400</v>
      </c>
      <c r="Q25" s="80"/>
      <c r="R25" s="121">
        <v>362400</v>
      </c>
    </row>
    <row r="26" spans="1:18" ht="37.5" customHeight="1">
      <c r="A26" s="221"/>
      <c r="B26" s="210"/>
      <c r="C26" s="206"/>
      <c r="D26" s="95"/>
      <c r="E26" s="85">
        <v>119</v>
      </c>
      <c r="F26" s="86" t="s">
        <v>318</v>
      </c>
      <c r="G26" s="85">
        <v>8</v>
      </c>
      <c r="H26" s="104" t="s">
        <v>313</v>
      </c>
      <c r="I26" s="85" t="s">
        <v>343</v>
      </c>
      <c r="J26" s="123">
        <v>23876.01</v>
      </c>
      <c r="K26" s="80"/>
      <c r="L26" s="121">
        <v>23876.01</v>
      </c>
      <c r="M26" s="123"/>
      <c r="N26" s="80"/>
      <c r="O26" s="121"/>
      <c r="P26" s="123"/>
      <c r="Q26" s="80"/>
      <c r="R26" s="121"/>
    </row>
    <row r="27" spans="1:18" ht="37.5" customHeight="1">
      <c r="A27" s="221"/>
      <c r="B27" s="210"/>
      <c r="C27" s="206"/>
      <c r="D27" s="95"/>
      <c r="E27" s="85">
        <v>119</v>
      </c>
      <c r="F27" s="86" t="s">
        <v>318</v>
      </c>
      <c r="G27" s="85">
        <v>8</v>
      </c>
      <c r="H27" s="104" t="s">
        <v>315</v>
      </c>
      <c r="I27" s="85" t="s">
        <v>316</v>
      </c>
      <c r="J27" s="123">
        <f>K27+L27</f>
        <v>6239016</v>
      </c>
      <c r="K27" s="80"/>
      <c r="L27" s="121">
        <v>6239016</v>
      </c>
      <c r="M27" s="123">
        <f>N27+O27</f>
        <v>6239016</v>
      </c>
      <c r="N27" s="80"/>
      <c r="O27" s="121">
        <v>6239016</v>
      </c>
      <c r="P27" s="123">
        <f>Q27+R27</f>
        <v>6239016</v>
      </c>
      <c r="Q27" s="80"/>
      <c r="R27" s="121">
        <v>6239016</v>
      </c>
    </row>
    <row r="28" spans="1:18" ht="43.5" customHeight="1">
      <c r="A28" s="221"/>
      <c r="B28" s="211"/>
      <c r="C28" s="207"/>
      <c r="D28" s="95"/>
      <c r="E28" s="85">
        <v>119</v>
      </c>
      <c r="F28" s="86" t="s">
        <v>318</v>
      </c>
      <c r="G28" s="85">
        <v>8</v>
      </c>
      <c r="H28" s="104" t="s">
        <v>315</v>
      </c>
      <c r="I28" s="85" t="s">
        <v>341</v>
      </c>
      <c r="J28" s="123">
        <f t="shared" si="3"/>
        <v>7303952</v>
      </c>
      <c r="K28" s="80"/>
      <c r="L28" s="121">
        <v>7303952</v>
      </c>
      <c r="M28" s="123">
        <f t="shared" si="4"/>
        <v>7251538</v>
      </c>
      <c r="N28" s="80"/>
      <c r="O28" s="121">
        <v>7251538</v>
      </c>
      <c r="P28" s="123">
        <f t="shared" si="5"/>
        <v>7251538</v>
      </c>
      <c r="Q28" s="80"/>
      <c r="R28" s="121">
        <v>7251538</v>
      </c>
    </row>
    <row r="29" spans="1:18" ht="43.5" customHeight="1">
      <c r="A29" s="221"/>
      <c r="B29" s="209" t="s">
        <v>25</v>
      </c>
      <c r="C29" s="205"/>
      <c r="D29" s="95"/>
      <c r="E29" s="85">
        <v>244</v>
      </c>
      <c r="F29" s="86" t="s">
        <v>318</v>
      </c>
      <c r="G29" s="85"/>
      <c r="H29" s="104" t="s">
        <v>313</v>
      </c>
      <c r="I29" s="85" t="s">
        <v>314</v>
      </c>
      <c r="J29" s="123">
        <f t="shared" si="3"/>
        <v>15000</v>
      </c>
      <c r="K29" s="80"/>
      <c r="L29" s="121">
        <v>15000</v>
      </c>
      <c r="M29" s="123">
        <f t="shared" si="4"/>
        <v>15000</v>
      </c>
      <c r="N29" s="80"/>
      <c r="O29" s="121">
        <v>15000</v>
      </c>
      <c r="P29" s="123">
        <f t="shared" si="5"/>
        <v>15000</v>
      </c>
      <c r="Q29" s="80"/>
      <c r="R29" s="121">
        <v>15000</v>
      </c>
    </row>
    <row r="30" spans="1:18" ht="43.5" customHeight="1">
      <c r="A30" s="221"/>
      <c r="B30" s="210"/>
      <c r="C30" s="206"/>
      <c r="D30" s="95"/>
      <c r="E30" s="85">
        <v>244</v>
      </c>
      <c r="F30" s="86" t="s">
        <v>318</v>
      </c>
      <c r="G30" s="85"/>
      <c r="H30" s="104" t="s">
        <v>313</v>
      </c>
      <c r="I30" s="85" t="s">
        <v>343</v>
      </c>
      <c r="J30" s="123">
        <v>836</v>
      </c>
      <c r="K30" s="80"/>
      <c r="L30" s="121">
        <v>836</v>
      </c>
      <c r="M30" s="123"/>
      <c r="N30" s="80"/>
      <c r="O30" s="121"/>
      <c r="P30" s="123"/>
      <c r="Q30" s="80"/>
      <c r="R30" s="121"/>
    </row>
    <row r="31" spans="1:18" ht="46.5" customHeight="1">
      <c r="A31" s="221"/>
      <c r="B31" s="211"/>
      <c r="C31" s="207"/>
      <c r="D31" s="95"/>
      <c r="E31" s="85">
        <v>244</v>
      </c>
      <c r="F31" s="86" t="s">
        <v>318</v>
      </c>
      <c r="G31" s="85">
        <v>8</v>
      </c>
      <c r="H31" s="104" t="s">
        <v>315</v>
      </c>
      <c r="I31" s="85" t="s">
        <v>316</v>
      </c>
      <c r="J31" s="123">
        <f t="shared" si="3"/>
        <v>0</v>
      </c>
      <c r="K31" s="80"/>
      <c r="L31" s="121">
        <v>0</v>
      </c>
      <c r="M31" s="123">
        <f t="shared" si="4"/>
        <v>0</v>
      </c>
      <c r="N31" s="80"/>
      <c r="O31" s="121">
        <v>0</v>
      </c>
      <c r="P31" s="123">
        <f t="shared" si="5"/>
        <v>0</v>
      </c>
      <c r="Q31" s="80"/>
      <c r="R31" s="121">
        <v>0</v>
      </c>
    </row>
    <row r="32" spans="1:18" ht="45" customHeight="1">
      <c r="A32" s="221"/>
      <c r="B32" s="125" t="s">
        <v>26</v>
      </c>
      <c r="C32" s="97"/>
      <c r="D32" s="95"/>
      <c r="E32" s="85">
        <v>244</v>
      </c>
      <c r="F32" s="86" t="s">
        <v>318</v>
      </c>
      <c r="G32" s="85">
        <v>8</v>
      </c>
      <c r="H32" s="104" t="s">
        <v>315</v>
      </c>
      <c r="I32" s="85" t="s">
        <v>316</v>
      </c>
      <c r="J32" s="123">
        <f t="shared" si="3"/>
        <v>0</v>
      </c>
      <c r="K32" s="80"/>
      <c r="L32" s="121">
        <v>0</v>
      </c>
      <c r="M32" s="123">
        <f t="shared" si="4"/>
        <v>0</v>
      </c>
      <c r="N32" s="80"/>
      <c r="O32" s="121">
        <v>0</v>
      </c>
      <c r="P32" s="123">
        <f t="shared" si="5"/>
        <v>0</v>
      </c>
      <c r="Q32" s="80"/>
      <c r="R32" s="121">
        <v>0</v>
      </c>
    </row>
    <row r="33" spans="1:18" ht="45" customHeight="1">
      <c r="A33" s="221"/>
      <c r="B33" s="209" t="s">
        <v>27</v>
      </c>
      <c r="C33" s="205"/>
      <c r="D33" s="95"/>
      <c r="E33" s="85">
        <v>244</v>
      </c>
      <c r="F33" s="86" t="s">
        <v>318</v>
      </c>
      <c r="G33" s="85">
        <v>8</v>
      </c>
      <c r="H33" s="104" t="s">
        <v>313</v>
      </c>
      <c r="I33" s="85" t="s">
        <v>314</v>
      </c>
      <c r="J33" s="123">
        <f t="shared" si="3"/>
        <v>600000</v>
      </c>
      <c r="K33" s="80"/>
      <c r="L33" s="121">
        <v>600000</v>
      </c>
      <c r="M33" s="123">
        <f t="shared" si="4"/>
        <v>600000</v>
      </c>
      <c r="N33" s="80"/>
      <c r="O33" s="121">
        <v>600000</v>
      </c>
      <c r="P33" s="123">
        <f t="shared" si="5"/>
        <v>600000</v>
      </c>
      <c r="Q33" s="80"/>
      <c r="R33" s="121">
        <v>600000</v>
      </c>
    </row>
    <row r="34" spans="1:18" ht="45" customHeight="1">
      <c r="A34" s="221"/>
      <c r="B34" s="210"/>
      <c r="C34" s="206"/>
      <c r="D34" s="95"/>
      <c r="E34" s="85">
        <v>244</v>
      </c>
      <c r="F34" s="86" t="s">
        <v>318</v>
      </c>
      <c r="G34" s="85">
        <v>8</v>
      </c>
      <c r="H34" s="104" t="s">
        <v>313</v>
      </c>
      <c r="I34" s="85" t="s">
        <v>343</v>
      </c>
      <c r="J34" s="123">
        <v>21882</v>
      </c>
      <c r="K34" s="80"/>
      <c r="L34" s="121">
        <v>21882</v>
      </c>
      <c r="M34" s="123"/>
      <c r="N34" s="80"/>
      <c r="O34" s="121"/>
      <c r="P34" s="123"/>
      <c r="Q34" s="80"/>
      <c r="R34" s="121"/>
    </row>
    <row r="35" spans="1:18" ht="45" customHeight="1">
      <c r="A35" s="221"/>
      <c r="B35" s="210"/>
      <c r="C35" s="206"/>
      <c r="D35" s="95"/>
      <c r="E35" s="85">
        <v>244</v>
      </c>
      <c r="F35" s="86" t="s">
        <v>318</v>
      </c>
      <c r="G35" s="85">
        <v>8</v>
      </c>
      <c r="H35" s="104" t="s">
        <v>315</v>
      </c>
      <c r="I35" s="85" t="s">
        <v>345</v>
      </c>
      <c r="J35" s="123">
        <v>499012</v>
      </c>
      <c r="K35" s="80"/>
      <c r="L35" s="121">
        <v>499012</v>
      </c>
      <c r="M35" s="123"/>
      <c r="N35" s="80"/>
      <c r="O35" s="121"/>
      <c r="P35" s="123"/>
      <c r="Q35" s="80"/>
      <c r="R35" s="121"/>
    </row>
    <row r="36" spans="1:18" ht="48" customHeight="1">
      <c r="A36" s="221"/>
      <c r="B36" s="211"/>
      <c r="C36" s="207"/>
      <c r="D36" s="95"/>
      <c r="E36" s="85">
        <v>244</v>
      </c>
      <c r="F36" s="86" t="s">
        <v>318</v>
      </c>
      <c r="G36" s="85">
        <v>8</v>
      </c>
      <c r="H36" s="104" t="s">
        <v>315</v>
      </c>
      <c r="I36" s="85" t="s">
        <v>316</v>
      </c>
      <c r="J36" s="123">
        <f t="shared" si="3"/>
        <v>4208637</v>
      </c>
      <c r="K36" s="80"/>
      <c r="L36" s="121">
        <v>4208637</v>
      </c>
      <c r="M36" s="123">
        <f t="shared" si="4"/>
        <v>4208637</v>
      </c>
      <c r="N36" s="80"/>
      <c r="O36" s="121">
        <v>4208637</v>
      </c>
      <c r="P36" s="123">
        <f t="shared" si="5"/>
        <v>4208637</v>
      </c>
      <c r="Q36" s="80"/>
      <c r="R36" s="121">
        <v>4208637</v>
      </c>
    </row>
    <row r="37" spans="1:18" ht="58.5">
      <c r="A37" s="221"/>
      <c r="B37" s="125" t="s">
        <v>28</v>
      </c>
      <c r="C37" s="97"/>
      <c r="D37" s="95"/>
      <c r="E37" s="85">
        <v>244</v>
      </c>
      <c r="F37" s="86" t="s">
        <v>317</v>
      </c>
      <c r="G37" s="85">
        <v>8</v>
      </c>
      <c r="H37" s="104" t="s">
        <v>320</v>
      </c>
      <c r="I37" s="85" t="s">
        <v>319</v>
      </c>
      <c r="J37" s="123">
        <f t="shared" si="3"/>
        <v>0</v>
      </c>
      <c r="K37" s="80"/>
      <c r="L37" s="121">
        <v>0</v>
      </c>
      <c r="M37" s="123">
        <f t="shared" si="4"/>
        <v>0</v>
      </c>
      <c r="N37" s="80"/>
      <c r="O37" s="121">
        <v>0</v>
      </c>
      <c r="P37" s="123">
        <f t="shared" si="5"/>
        <v>0</v>
      </c>
      <c r="Q37" s="80"/>
      <c r="R37" s="121">
        <v>0</v>
      </c>
    </row>
    <row r="38" spans="1:18" ht="42" customHeight="1">
      <c r="A38" s="221"/>
      <c r="B38" s="210" t="s">
        <v>29</v>
      </c>
      <c r="C38" s="206"/>
      <c r="D38" s="214"/>
      <c r="E38" s="156">
        <v>244</v>
      </c>
      <c r="F38" s="86" t="s">
        <v>318</v>
      </c>
      <c r="G38" s="85">
        <v>8</v>
      </c>
      <c r="H38" s="104" t="s">
        <v>315</v>
      </c>
      <c r="I38" s="85" t="s">
        <v>316</v>
      </c>
      <c r="J38" s="123">
        <f t="shared" si="3"/>
        <v>2653780</v>
      </c>
      <c r="K38" s="80"/>
      <c r="L38" s="121">
        <v>2653780</v>
      </c>
      <c r="M38" s="123">
        <f t="shared" si="4"/>
        <v>2653780</v>
      </c>
      <c r="N38" s="80"/>
      <c r="O38" s="121">
        <v>2653780</v>
      </c>
      <c r="P38" s="123">
        <f t="shared" si="5"/>
        <v>2653780</v>
      </c>
      <c r="Q38" s="80"/>
      <c r="R38" s="121">
        <v>2653780</v>
      </c>
    </row>
    <row r="39" spans="1:18" ht="42" customHeight="1">
      <c r="A39" s="221"/>
      <c r="B39" s="210"/>
      <c r="C39" s="206"/>
      <c r="D39" s="214"/>
      <c r="E39" s="156">
        <v>244</v>
      </c>
      <c r="F39" s="86" t="s">
        <v>318</v>
      </c>
      <c r="G39" s="85">
        <v>8</v>
      </c>
      <c r="H39" s="104" t="s">
        <v>315</v>
      </c>
      <c r="I39" s="85" t="s">
        <v>345</v>
      </c>
      <c r="J39" s="123">
        <v>347977.04</v>
      </c>
      <c r="K39" s="80"/>
      <c r="L39" s="121">
        <v>347977.04</v>
      </c>
      <c r="M39" s="123"/>
      <c r="N39" s="80"/>
      <c r="O39" s="121"/>
      <c r="P39" s="123"/>
      <c r="Q39" s="80"/>
      <c r="R39" s="121"/>
    </row>
    <row r="40" spans="1:18" ht="42" customHeight="1">
      <c r="A40" s="221"/>
      <c r="B40" s="210"/>
      <c r="C40" s="206"/>
      <c r="D40" s="214"/>
      <c r="E40" s="85">
        <v>244</v>
      </c>
      <c r="F40" s="86" t="s">
        <v>318</v>
      </c>
      <c r="G40" s="85">
        <v>8</v>
      </c>
      <c r="H40" s="104" t="s">
        <v>320</v>
      </c>
      <c r="I40" s="85" t="s">
        <v>344</v>
      </c>
      <c r="J40" s="123">
        <v>19365</v>
      </c>
      <c r="K40" s="80"/>
      <c r="L40" s="121">
        <v>19365</v>
      </c>
      <c r="M40" s="123"/>
      <c r="N40" s="80"/>
      <c r="O40" s="121"/>
      <c r="P40" s="123"/>
      <c r="Q40" s="80"/>
      <c r="R40" s="121"/>
    </row>
    <row r="41" spans="1:18" ht="45.75" customHeight="1">
      <c r="A41" s="221"/>
      <c r="B41" s="211"/>
      <c r="C41" s="207"/>
      <c r="D41" s="215"/>
      <c r="E41" s="157">
        <v>244</v>
      </c>
      <c r="F41" s="86" t="s">
        <v>318</v>
      </c>
      <c r="G41" s="85">
        <v>8</v>
      </c>
      <c r="H41" s="104" t="s">
        <v>320</v>
      </c>
      <c r="I41" s="85" t="s">
        <v>319</v>
      </c>
      <c r="J41" s="123">
        <f t="shared" si="3"/>
        <v>300000</v>
      </c>
      <c r="K41" s="80"/>
      <c r="L41" s="121">
        <v>300000</v>
      </c>
      <c r="M41" s="123">
        <f t="shared" si="4"/>
        <v>300000</v>
      </c>
      <c r="N41" s="80"/>
      <c r="O41" s="121">
        <v>300000</v>
      </c>
      <c r="P41" s="123">
        <f t="shared" si="5"/>
        <v>300000</v>
      </c>
      <c r="Q41" s="80"/>
      <c r="R41" s="121">
        <v>300000</v>
      </c>
    </row>
    <row r="42" spans="1:18" ht="43.5" customHeight="1">
      <c r="A42" s="221"/>
      <c r="B42" s="223" t="s">
        <v>30</v>
      </c>
      <c r="C42" s="217"/>
      <c r="D42" s="214"/>
      <c r="E42" s="212">
        <v>244</v>
      </c>
      <c r="F42" s="86" t="s">
        <v>318</v>
      </c>
      <c r="G42" s="85">
        <v>8</v>
      </c>
      <c r="H42" s="104" t="s">
        <v>315</v>
      </c>
      <c r="I42" s="85" t="s">
        <v>316</v>
      </c>
      <c r="J42" s="123">
        <f t="shared" si="3"/>
        <v>2726333</v>
      </c>
      <c r="K42" s="80"/>
      <c r="L42" s="121">
        <v>2726333</v>
      </c>
      <c r="M42" s="123">
        <f t="shared" si="4"/>
        <v>2726333</v>
      </c>
      <c r="N42" s="80"/>
      <c r="O42" s="121">
        <v>2726333</v>
      </c>
      <c r="P42" s="123">
        <f t="shared" si="5"/>
        <v>2726333</v>
      </c>
      <c r="Q42" s="80"/>
      <c r="R42" s="121">
        <v>2726333</v>
      </c>
    </row>
    <row r="43" spans="1:18" ht="43.5" customHeight="1">
      <c r="A43" s="221"/>
      <c r="B43" s="223"/>
      <c r="C43" s="217"/>
      <c r="D43" s="214"/>
      <c r="E43" s="212"/>
      <c r="F43" s="86" t="s">
        <v>318</v>
      </c>
      <c r="G43" s="85">
        <v>8</v>
      </c>
      <c r="H43" s="104" t="s">
        <v>315</v>
      </c>
      <c r="I43" s="85" t="s">
        <v>341</v>
      </c>
      <c r="J43" s="123">
        <f>L43+K43</f>
        <v>3661816</v>
      </c>
      <c r="K43" s="80"/>
      <c r="L43" s="121">
        <v>3661816</v>
      </c>
      <c r="M43" s="123">
        <f>O43+N43</f>
        <v>3477523</v>
      </c>
      <c r="N43" s="80"/>
      <c r="O43" s="121">
        <v>3477523</v>
      </c>
      <c r="P43" s="123">
        <f>R43+Q43</f>
        <v>3477523</v>
      </c>
      <c r="Q43" s="80"/>
      <c r="R43" s="121">
        <v>3477523</v>
      </c>
    </row>
    <row r="44" spans="1:18" ht="43.5" customHeight="1">
      <c r="A44" s="221"/>
      <c r="B44" s="223"/>
      <c r="C44" s="217"/>
      <c r="D44" s="214"/>
      <c r="E44" s="212"/>
      <c r="F44" s="86" t="s">
        <v>318</v>
      </c>
      <c r="G44" s="85">
        <v>8</v>
      </c>
      <c r="H44" s="104" t="s">
        <v>315</v>
      </c>
      <c r="I44" s="85" t="s">
        <v>345</v>
      </c>
      <c r="J44" s="123">
        <v>402292.45</v>
      </c>
      <c r="K44" s="80"/>
      <c r="L44" s="121">
        <v>402292.45</v>
      </c>
      <c r="M44" s="123"/>
      <c r="N44" s="80"/>
      <c r="O44" s="121"/>
      <c r="P44" s="123"/>
      <c r="Q44" s="80"/>
      <c r="R44" s="121"/>
    </row>
    <row r="45" spans="1:18" ht="43.5" customHeight="1">
      <c r="A45" s="221"/>
      <c r="B45" s="223"/>
      <c r="C45" s="217"/>
      <c r="D45" s="214"/>
      <c r="E45" s="212"/>
      <c r="F45" s="86" t="s">
        <v>318</v>
      </c>
      <c r="G45" s="85">
        <v>9</v>
      </c>
      <c r="H45" s="104" t="s">
        <v>320</v>
      </c>
      <c r="I45" s="85" t="s">
        <v>344</v>
      </c>
      <c r="J45" s="123">
        <v>18648</v>
      </c>
      <c r="K45" s="80"/>
      <c r="L45" s="121">
        <v>18648</v>
      </c>
      <c r="M45" s="123"/>
      <c r="N45" s="80"/>
      <c r="O45" s="121"/>
      <c r="P45" s="123"/>
      <c r="Q45" s="80"/>
      <c r="R45" s="121"/>
    </row>
    <row r="46" spans="1:18" ht="49.5" customHeight="1">
      <c r="A46" s="221"/>
      <c r="B46" s="224"/>
      <c r="C46" s="218"/>
      <c r="D46" s="215"/>
      <c r="E46" s="212"/>
      <c r="F46" s="86" t="s">
        <v>318</v>
      </c>
      <c r="G46" s="85">
        <v>9</v>
      </c>
      <c r="H46" s="104" t="s">
        <v>320</v>
      </c>
      <c r="I46" s="85" t="s">
        <v>319</v>
      </c>
      <c r="J46" s="123">
        <f t="shared" si="3"/>
        <v>200000</v>
      </c>
      <c r="K46" s="80"/>
      <c r="L46" s="121">
        <v>200000</v>
      </c>
      <c r="M46" s="123">
        <f t="shared" si="4"/>
        <v>200000</v>
      </c>
      <c r="N46" s="80"/>
      <c r="O46" s="121">
        <v>200000</v>
      </c>
      <c r="P46" s="123">
        <f t="shared" si="5"/>
        <v>200000</v>
      </c>
      <c r="Q46" s="80"/>
      <c r="R46" s="121">
        <v>200000</v>
      </c>
    </row>
    <row r="47" spans="1:18" ht="78">
      <c r="A47" s="221"/>
      <c r="B47" s="125" t="s">
        <v>31</v>
      </c>
      <c r="C47" s="97"/>
      <c r="D47" s="95"/>
      <c r="E47" s="85">
        <v>321</v>
      </c>
      <c r="F47" s="86" t="s">
        <v>317</v>
      </c>
      <c r="G47" s="85">
        <v>8</v>
      </c>
      <c r="H47" s="104" t="s">
        <v>328</v>
      </c>
      <c r="I47" s="85" t="s">
        <v>19</v>
      </c>
      <c r="J47" s="123">
        <f t="shared" si="3"/>
        <v>0</v>
      </c>
      <c r="K47" s="80"/>
      <c r="L47" s="121">
        <v>0</v>
      </c>
      <c r="M47" s="123">
        <f t="shared" si="4"/>
        <v>0</v>
      </c>
      <c r="N47" s="80"/>
      <c r="O47" s="121">
        <v>0</v>
      </c>
      <c r="P47" s="123">
        <f t="shared" si="5"/>
        <v>0</v>
      </c>
      <c r="Q47" s="80"/>
      <c r="R47" s="121">
        <v>0</v>
      </c>
    </row>
    <row r="48" spans="1:21" ht="129" customHeight="1">
      <c r="A48" s="221"/>
      <c r="B48" s="132" t="s">
        <v>264</v>
      </c>
      <c r="C48" s="88" t="s">
        <v>165</v>
      </c>
      <c r="D48" s="95"/>
      <c r="E48" s="85">
        <v>244</v>
      </c>
      <c r="F48" s="86" t="s">
        <v>317</v>
      </c>
      <c r="G48" s="85">
        <v>8</v>
      </c>
      <c r="H48" s="104" t="s">
        <v>329</v>
      </c>
      <c r="I48" s="85" t="s">
        <v>316</v>
      </c>
      <c r="J48" s="123">
        <f t="shared" si="3"/>
        <v>0</v>
      </c>
      <c r="K48" s="80"/>
      <c r="L48" s="121">
        <v>0</v>
      </c>
      <c r="M48" s="123">
        <f t="shared" si="4"/>
        <v>0</v>
      </c>
      <c r="N48" s="80"/>
      <c r="O48" s="121">
        <v>0</v>
      </c>
      <c r="P48" s="123">
        <f t="shared" si="5"/>
        <v>0</v>
      </c>
      <c r="Q48" s="80"/>
      <c r="R48" s="121">
        <v>0</v>
      </c>
      <c r="U48" s="208"/>
    </row>
    <row r="49" spans="1:21" ht="409.5" customHeight="1">
      <c r="A49" s="221"/>
      <c r="B49" s="132" t="s">
        <v>265</v>
      </c>
      <c r="C49" s="88"/>
      <c r="D49" s="95"/>
      <c r="E49" s="85">
        <v>244</v>
      </c>
      <c r="F49" s="86" t="s">
        <v>317</v>
      </c>
      <c r="G49" s="85">
        <v>8</v>
      </c>
      <c r="H49" s="104" t="s">
        <v>328</v>
      </c>
      <c r="I49" s="85" t="s">
        <v>19</v>
      </c>
      <c r="J49" s="123">
        <f t="shared" si="3"/>
        <v>0</v>
      </c>
      <c r="K49" s="80"/>
      <c r="L49" s="121">
        <v>0</v>
      </c>
      <c r="M49" s="123">
        <f t="shared" si="4"/>
        <v>0</v>
      </c>
      <c r="N49" s="80"/>
      <c r="O49" s="121">
        <v>0</v>
      </c>
      <c r="P49" s="123">
        <f t="shared" si="5"/>
        <v>0</v>
      </c>
      <c r="Q49" s="80"/>
      <c r="R49" s="121">
        <v>0</v>
      </c>
      <c r="U49" s="208"/>
    </row>
    <row r="50" spans="1:21" ht="34.5" customHeight="1">
      <c r="A50" s="221"/>
      <c r="B50" s="132" t="s">
        <v>194</v>
      </c>
      <c r="C50" s="88"/>
      <c r="D50" s="95"/>
      <c r="E50" s="86" t="s">
        <v>17</v>
      </c>
      <c r="F50" s="86" t="s">
        <v>317</v>
      </c>
      <c r="G50" s="85">
        <v>0</v>
      </c>
      <c r="H50" s="104" t="s">
        <v>18</v>
      </c>
      <c r="I50" s="86" t="s">
        <v>19</v>
      </c>
      <c r="J50" s="123">
        <f t="shared" si="3"/>
        <v>0</v>
      </c>
      <c r="K50" s="80"/>
      <c r="L50" s="121">
        <v>0</v>
      </c>
      <c r="M50" s="123">
        <f t="shared" si="4"/>
        <v>0</v>
      </c>
      <c r="N50" s="80"/>
      <c r="O50" s="121">
        <v>0</v>
      </c>
      <c r="P50" s="123">
        <f t="shared" si="5"/>
        <v>0</v>
      </c>
      <c r="Q50" s="80"/>
      <c r="R50" s="121">
        <v>0</v>
      </c>
      <c r="U50" s="208"/>
    </row>
    <row r="51" spans="1:21" ht="31.5" customHeight="1">
      <c r="A51" s="221"/>
      <c r="B51" s="132" t="s">
        <v>15</v>
      </c>
      <c r="C51" s="88"/>
      <c r="D51" s="94"/>
      <c r="E51" s="86"/>
      <c r="F51" s="86"/>
      <c r="G51" s="85"/>
      <c r="H51" s="104"/>
      <c r="I51" s="85"/>
      <c r="J51" s="123"/>
      <c r="K51" s="80"/>
      <c r="L51" s="121"/>
      <c r="M51" s="123"/>
      <c r="N51" s="80"/>
      <c r="O51" s="121"/>
      <c r="P51" s="123"/>
      <c r="Q51" s="80"/>
      <c r="R51" s="121"/>
      <c r="U51" s="208"/>
    </row>
    <row r="52" spans="1:18" ht="25.5" customHeight="1">
      <c r="A52" s="221"/>
      <c r="B52" s="209" t="s">
        <v>190</v>
      </c>
      <c r="C52" s="88"/>
      <c r="D52" s="213"/>
      <c r="E52" s="85">
        <v>852</v>
      </c>
      <c r="F52" s="86" t="s">
        <v>317</v>
      </c>
      <c r="G52" s="85">
        <v>8</v>
      </c>
      <c r="H52" s="104" t="s">
        <v>328</v>
      </c>
      <c r="I52" s="85" t="s">
        <v>19</v>
      </c>
      <c r="J52" s="123">
        <f t="shared" si="3"/>
        <v>0</v>
      </c>
      <c r="K52" s="80"/>
      <c r="L52" s="121">
        <v>0</v>
      </c>
      <c r="M52" s="123">
        <f aca="true" t="shared" si="6" ref="M52:M82">N52+O52</f>
        <v>0</v>
      </c>
      <c r="N52" s="80"/>
      <c r="O52" s="121">
        <v>0</v>
      </c>
      <c r="P52" s="123">
        <f aca="true" t="shared" si="7" ref="P52:P82">Q52+R52</f>
        <v>0</v>
      </c>
      <c r="Q52" s="80"/>
      <c r="R52" s="121">
        <v>0</v>
      </c>
    </row>
    <row r="53" spans="1:18" ht="36" customHeight="1">
      <c r="A53" s="221"/>
      <c r="B53" s="211"/>
      <c r="C53" s="90"/>
      <c r="D53" s="215"/>
      <c r="E53" s="85">
        <v>853</v>
      </c>
      <c r="F53" s="86" t="s">
        <v>317</v>
      </c>
      <c r="G53" s="85">
        <v>8</v>
      </c>
      <c r="H53" s="104" t="s">
        <v>328</v>
      </c>
      <c r="I53" s="86" t="s">
        <v>19</v>
      </c>
      <c r="J53" s="123">
        <f t="shared" si="3"/>
        <v>0</v>
      </c>
      <c r="K53" s="80"/>
      <c r="L53" s="121">
        <v>0</v>
      </c>
      <c r="M53" s="123">
        <f t="shared" si="6"/>
        <v>0</v>
      </c>
      <c r="N53" s="80"/>
      <c r="O53" s="121">
        <v>0</v>
      </c>
      <c r="P53" s="123">
        <f t="shared" si="7"/>
        <v>0</v>
      </c>
      <c r="Q53" s="80"/>
      <c r="R53" s="121">
        <v>0</v>
      </c>
    </row>
    <row r="54" spans="1:18" ht="169.5" customHeight="1">
      <c r="A54" s="221"/>
      <c r="B54" s="125" t="s">
        <v>191</v>
      </c>
      <c r="C54" s="90"/>
      <c r="D54" s="96"/>
      <c r="E54" s="227">
        <v>853</v>
      </c>
      <c r="F54" s="86" t="s">
        <v>317</v>
      </c>
      <c r="G54" s="85">
        <v>8</v>
      </c>
      <c r="H54" s="104" t="s">
        <v>328</v>
      </c>
      <c r="I54" s="85" t="s">
        <v>19</v>
      </c>
      <c r="J54" s="123">
        <f t="shared" si="3"/>
        <v>0</v>
      </c>
      <c r="K54" s="80"/>
      <c r="L54" s="121">
        <v>0</v>
      </c>
      <c r="M54" s="123">
        <f t="shared" si="6"/>
        <v>0</v>
      </c>
      <c r="N54" s="80"/>
      <c r="O54" s="121">
        <v>0</v>
      </c>
      <c r="P54" s="123">
        <f t="shared" si="7"/>
        <v>0</v>
      </c>
      <c r="Q54" s="80"/>
      <c r="R54" s="121">
        <v>0</v>
      </c>
    </row>
    <row r="55" spans="1:18" ht="162" customHeight="1">
      <c r="A55" s="221"/>
      <c r="B55" s="125" t="s">
        <v>192</v>
      </c>
      <c r="C55" s="90"/>
      <c r="D55" s="96"/>
      <c r="E55" s="228"/>
      <c r="F55" s="86" t="s">
        <v>317</v>
      </c>
      <c r="G55" s="85">
        <v>8</v>
      </c>
      <c r="H55" s="104" t="s">
        <v>328</v>
      </c>
      <c r="I55" s="85" t="s">
        <v>19</v>
      </c>
      <c r="J55" s="123">
        <f t="shared" si="3"/>
        <v>0</v>
      </c>
      <c r="K55" s="80"/>
      <c r="L55" s="121">
        <v>0</v>
      </c>
      <c r="M55" s="123">
        <f t="shared" si="6"/>
        <v>0</v>
      </c>
      <c r="N55" s="80"/>
      <c r="O55" s="121">
        <v>0</v>
      </c>
      <c r="P55" s="123">
        <f t="shared" si="7"/>
        <v>0</v>
      </c>
      <c r="Q55" s="80"/>
      <c r="R55" s="121">
        <v>0</v>
      </c>
    </row>
    <row r="56" spans="1:18" ht="36" customHeight="1">
      <c r="A56" s="221"/>
      <c r="B56" s="209" t="s">
        <v>193</v>
      </c>
      <c r="C56" s="88"/>
      <c r="D56" s="229"/>
      <c r="E56" s="85">
        <v>243</v>
      </c>
      <c r="F56" s="86" t="s">
        <v>317</v>
      </c>
      <c r="G56" s="85">
        <v>8</v>
      </c>
      <c r="H56" s="104" t="s">
        <v>328</v>
      </c>
      <c r="I56" s="85" t="s">
        <v>19</v>
      </c>
      <c r="J56" s="123">
        <f t="shared" si="3"/>
        <v>0</v>
      </c>
      <c r="K56" s="80"/>
      <c r="L56" s="121">
        <v>0</v>
      </c>
      <c r="M56" s="123">
        <f t="shared" si="6"/>
        <v>0</v>
      </c>
      <c r="N56" s="80"/>
      <c r="O56" s="121">
        <v>0</v>
      </c>
      <c r="P56" s="123">
        <f t="shared" si="7"/>
        <v>0</v>
      </c>
      <c r="Q56" s="80"/>
      <c r="R56" s="121">
        <v>0</v>
      </c>
    </row>
    <row r="57" spans="1:18" ht="30" customHeight="1">
      <c r="A57" s="221"/>
      <c r="B57" s="210"/>
      <c r="C57" s="89"/>
      <c r="D57" s="230"/>
      <c r="E57" s="85">
        <v>244</v>
      </c>
      <c r="F57" s="86" t="s">
        <v>317</v>
      </c>
      <c r="G57" s="85">
        <v>8</v>
      </c>
      <c r="H57" s="104" t="s">
        <v>328</v>
      </c>
      <c r="I57" s="85" t="s">
        <v>19</v>
      </c>
      <c r="J57" s="123">
        <f t="shared" si="3"/>
        <v>0</v>
      </c>
      <c r="K57" s="80"/>
      <c r="L57" s="121">
        <v>0</v>
      </c>
      <c r="M57" s="123">
        <f t="shared" si="6"/>
        <v>0</v>
      </c>
      <c r="N57" s="80"/>
      <c r="O57" s="121">
        <v>0</v>
      </c>
      <c r="P57" s="123">
        <f t="shared" si="7"/>
        <v>0</v>
      </c>
      <c r="Q57" s="80"/>
      <c r="R57" s="121">
        <v>0</v>
      </c>
    </row>
    <row r="58" spans="1:18" ht="27" customHeight="1">
      <c r="A58" s="221"/>
      <c r="B58" s="210"/>
      <c r="C58" s="89"/>
      <c r="D58" s="230"/>
      <c r="E58" s="85">
        <v>244</v>
      </c>
      <c r="F58" s="86" t="s">
        <v>317</v>
      </c>
      <c r="G58" s="85">
        <v>9</v>
      </c>
      <c r="H58" s="104" t="s">
        <v>217</v>
      </c>
      <c r="I58" s="85" t="s">
        <v>218</v>
      </c>
      <c r="J58" s="123">
        <f t="shared" si="3"/>
        <v>0</v>
      </c>
      <c r="K58" s="80"/>
      <c r="L58" s="121">
        <v>0</v>
      </c>
      <c r="M58" s="123">
        <f t="shared" si="6"/>
        <v>0</v>
      </c>
      <c r="N58" s="80"/>
      <c r="O58" s="121">
        <v>0</v>
      </c>
      <c r="P58" s="123">
        <f t="shared" si="7"/>
        <v>0</v>
      </c>
      <c r="Q58" s="80"/>
      <c r="R58" s="121">
        <v>0</v>
      </c>
    </row>
    <row r="59" spans="1:18" ht="33" customHeight="1">
      <c r="A59" s="221"/>
      <c r="B59" s="210"/>
      <c r="C59" s="89"/>
      <c r="D59" s="230"/>
      <c r="E59" s="85">
        <v>831</v>
      </c>
      <c r="F59" s="86" t="s">
        <v>317</v>
      </c>
      <c r="G59" s="85">
        <v>8</v>
      </c>
      <c r="H59" s="104" t="s">
        <v>328</v>
      </c>
      <c r="I59" s="85" t="s">
        <v>19</v>
      </c>
      <c r="J59" s="123">
        <f t="shared" si="3"/>
        <v>0</v>
      </c>
      <c r="K59" s="80"/>
      <c r="L59" s="121">
        <v>0</v>
      </c>
      <c r="M59" s="123">
        <f t="shared" si="6"/>
        <v>0</v>
      </c>
      <c r="N59" s="80"/>
      <c r="O59" s="121">
        <v>0</v>
      </c>
      <c r="P59" s="123">
        <f t="shared" si="7"/>
        <v>0</v>
      </c>
      <c r="Q59" s="80"/>
      <c r="R59" s="121">
        <v>0</v>
      </c>
    </row>
    <row r="60" spans="1:18" ht="31.5" customHeight="1">
      <c r="A60" s="221"/>
      <c r="B60" s="210"/>
      <c r="C60" s="89"/>
      <c r="D60" s="230"/>
      <c r="E60" s="85">
        <v>852</v>
      </c>
      <c r="F60" s="86" t="s">
        <v>317</v>
      </c>
      <c r="G60" s="85">
        <v>8</v>
      </c>
      <c r="H60" s="104" t="s">
        <v>328</v>
      </c>
      <c r="I60" s="85" t="s">
        <v>19</v>
      </c>
      <c r="J60" s="123">
        <f t="shared" si="3"/>
        <v>0</v>
      </c>
      <c r="K60" s="80"/>
      <c r="L60" s="121">
        <v>0</v>
      </c>
      <c r="M60" s="123">
        <f t="shared" si="6"/>
        <v>0</v>
      </c>
      <c r="N60" s="80"/>
      <c r="O60" s="121">
        <v>0</v>
      </c>
      <c r="P60" s="123">
        <f t="shared" si="7"/>
        <v>0</v>
      </c>
      <c r="Q60" s="80"/>
      <c r="R60" s="121">
        <v>0</v>
      </c>
    </row>
    <row r="61" spans="1:18" ht="30" customHeight="1">
      <c r="A61" s="221"/>
      <c r="B61" s="210"/>
      <c r="C61" s="89"/>
      <c r="D61" s="230"/>
      <c r="E61" s="85">
        <v>853</v>
      </c>
      <c r="F61" s="86" t="s">
        <v>317</v>
      </c>
      <c r="G61" s="85">
        <v>8</v>
      </c>
      <c r="H61" s="104" t="s">
        <v>328</v>
      </c>
      <c r="I61" s="85" t="s">
        <v>19</v>
      </c>
      <c r="J61" s="123">
        <f t="shared" si="3"/>
        <v>0</v>
      </c>
      <c r="K61" s="80"/>
      <c r="L61" s="121">
        <v>0</v>
      </c>
      <c r="M61" s="123">
        <f t="shared" si="6"/>
        <v>0</v>
      </c>
      <c r="N61" s="80"/>
      <c r="O61" s="121">
        <v>0</v>
      </c>
      <c r="P61" s="123">
        <f t="shared" si="7"/>
        <v>0</v>
      </c>
      <c r="Q61" s="80"/>
      <c r="R61" s="121">
        <v>0</v>
      </c>
    </row>
    <row r="62" spans="1:18" ht="25.5" customHeight="1">
      <c r="A62" s="221"/>
      <c r="B62" s="211"/>
      <c r="C62" s="90"/>
      <c r="D62" s="231"/>
      <c r="E62" s="85">
        <v>853</v>
      </c>
      <c r="F62" s="86" t="s">
        <v>317</v>
      </c>
      <c r="G62" s="85">
        <v>9</v>
      </c>
      <c r="H62" s="104" t="s">
        <v>217</v>
      </c>
      <c r="I62" s="85" t="s">
        <v>218</v>
      </c>
      <c r="J62" s="123">
        <f t="shared" si="3"/>
        <v>0</v>
      </c>
      <c r="K62" s="80"/>
      <c r="L62" s="121">
        <v>0</v>
      </c>
      <c r="M62" s="123">
        <f t="shared" si="6"/>
        <v>0</v>
      </c>
      <c r="N62" s="80"/>
      <c r="O62" s="121">
        <v>0</v>
      </c>
      <c r="P62" s="123">
        <f t="shared" si="7"/>
        <v>0</v>
      </c>
      <c r="Q62" s="80"/>
      <c r="R62" s="121">
        <v>0</v>
      </c>
    </row>
    <row r="63" spans="1:18" ht="37.5" customHeight="1">
      <c r="A63" s="221"/>
      <c r="B63" s="226" t="s">
        <v>32</v>
      </c>
      <c r="C63" s="97"/>
      <c r="D63" s="216"/>
      <c r="E63" s="212">
        <v>244</v>
      </c>
      <c r="F63" s="86" t="s">
        <v>318</v>
      </c>
      <c r="G63" s="85">
        <v>8</v>
      </c>
      <c r="H63" s="104" t="s">
        <v>315</v>
      </c>
      <c r="I63" s="85" t="s">
        <v>316</v>
      </c>
      <c r="J63" s="123">
        <f t="shared" si="3"/>
        <v>0</v>
      </c>
      <c r="K63" s="80"/>
      <c r="L63" s="121">
        <v>0</v>
      </c>
      <c r="M63" s="123">
        <f t="shared" si="6"/>
        <v>0</v>
      </c>
      <c r="N63" s="80"/>
      <c r="O63" s="121">
        <v>0</v>
      </c>
      <c r="P63" s="123">
        <f t="shared" si="7"/>
        <v>0</v>
      </c>
      <c r="Q63" s="80"/>
      <c r="R63" s="121">
        <v>0</v>
      </c>
    </row>
    <row r="64" spans="1:18" ht="39" customHeight="1">
      <c r="A64" s="221"/>
      <c r="B64" s="226"/>
      <c r="C64" s="97"/>
      <c r="D64" s="216"/>
      <c r="E64" s="212"/>
      <c r="F64" s="86" t="s">
        <v>318</v>
      </c>
      <c r="G64" s="85">
        <v>9</v>
      </c>
      <c r="H64" s="104" t="s">
        <v>320</v>
      </c>
      <c r="I64" s="85" t="s">
        <v>319</v>
      </c>
      <c r="J64" s="123">
        <f t="shared" si="3"/>
        <v>0</v>
      </c>
      <c r="K64" s="80"/>
      <c r="L64" s="121">
        <v>0</v>
      </c>
      <c r="M64" s="123">
        <f t="shared" si="6"/>
        <v>0</v>
      </c>
      <c r="N64" s="80"/>
      <c r="O64" s="121">
        <v>0</v>
      </c>
      <c r="P64" s="123">
        <f t="shared" si="7"/>
        <v>0</v>
      </c>
      <c r="Q64" s="80"/>
      <c r="R64" s="121">
        <v>0</v>
      </c>
    </row>
    <row r="65" spans="1:18" ht="31.5" customHeight="1">
      <c r="A65" s="221"/>
      <c r="B65" s="226" t="s">
        <v>33</v>
      </c>
      <c r="C65" s="90"/>
      <c r="D65" s="215"/>
      <c r="E65" s="212">
        <v>244</v>
      </c>
      <c r="F65" s="86" t="s">
        <v>318</v>
      </c>
      <c r="G65" s="85">
        <v>8</v>
      </c>
      <c r="H65" s="104" t="s">
        <v>315</v>
      </c>
      <c r="I65" s="85" t="s">
        <v>316</v>
      </c>
      <c r="J65" s="123">
        <f t="shared" si="3"/>
        <v>0</v>
      </c>
      <c r="K65" s="80"/>
      <c r="L65" s="121">
        <v>0</v>
      </c>
      <c r="M65" s="123">
        <f t="shared" si="6"/>
        <v>0</v>
      </c>
      <c r="N65" s="80"/>
      <c r="O65" s="121">
        <v>0</v>
      </c>
      <c r="P65" s="123">
        <f t="shared" si="7"/>
        <v>0</v>
      </c>
      <c r="Q65" s="80"/>
      <c r="R65" s="121">
        <v>0</v>
      </c>
    </row>
    <row r="66" spans="1:18" ht="31.5" customHeight="1">
      <c r="A66" s="221"/>
      <c r="B66" s="226"/>
      <c r="C66" s="90"/>
      <c r="D66" s="215"/>
      <c r="E66" s="212"/>
      <c r="F66" s="86" t="s">
        <v>318</v>
      </c>
      <c r="G66" s="85">
        <v>8</v>
      </c>
      <c r="H66" s="104" t="s">
        <v>315</v>
      </c>
      <c r="I66" s="85" t="s">
        <v>345</v>
      </c>
      <c r="J66" s="123">
        <v>6041.74</v>
      </c>
      <c r="K66" s="80"/>
      <c r="L66" s="121">
        <v>6041.74</v>
      </c>
      <c r="M66" s="123"/>
      <c r="N66" s="80"/>
      <c r="O66" s="121"/>
      <c r="P66" s="123"/>
      <c r="Q66" s="80"/>
      <c r="R66" s="121"/>
    </row>
    <row r="67" spans="1:18" ht="31.5" customHeight="1">
      <c r="A67" s="221"/>
      <c r="B67" s="226"/>
      <c r="C67" s="90"/>
      <c r="D67" s="215"/>
      <c r="E67" s="212"/>
      <c r="F67" s="86" t="s">
        <v>318</v>
      </c>
      <c r="G67" s="85">
        <v>8</v>
      </c>
      <c r="H67" s="104" t="s">
        <v>320</v>
      </c>
      <c r="I67" s="85" t="s">
        <v>344</v>
      </c>
      <c r="J67" s="123">
        <v>3353452.29</v>
      </c>
      <c r="K67" s="80"/>
      <c r="L67" s="121">
        <v>3353452.29</v>
      </c>
      <c r="M67" s="123"/>
      <c r="N67" s="80"/>
      <c r="O67" s="121"/>
      <c r="P67" s="123"/>
      <c r="Q67" s="80"/>
      <c r="R67" s="121"/>
    </row>
    <row r="68" spans="1:18" ht="32.25" customHeight="1">
      <c r="A68" s="221"/>
      <c r="B68" s="226"/>
      <c r="C68" s="97"/>
      <c r="D68" s="216"/>
      <c r="E68" s="212"/>
      <c r="F68" s="86" t="s">
        <v>318</v>
      </c>
      <c r="G68" s="85">
        <v>8</v>
      </c>
      <c r="H68" s="104" t="s">
        <v>320</v>
      </c>
      <c r="I68" s="85" t="s">
        <v>319</v>
      </c>
      <c r="J68" s="123">
        <f t="shared" si="3"/>
        <v>17322600</v>
      </c>
      <c r="K68" s="80"/>
      <c r="L68" s="121">
        <v>17322600</v>
      </c>
      <c r="M68" s="123">
        <f t="shared" si="6"/>
        <v>17322600</v>
      </c>
      <c r="N68" s="80"/>
      <c r="O68" s="121">
        <v>17322600</v>
      </c>
      <c r="P68" s="123">
        <f t="shared" si="7"/>
        <v>17322600</v>
      </c>
      <c r="Q68" s="80"/>
      <c r="R68" s="121">
        <v>17322600</v>
      </c>
    </row>
    <row r="69" spans="1:18" ht="386.25" customHeight="1">
      <c r="A69" s="221"/>
      <c r="B69" s="125" t="s">
        <v>20</v>
      </c>
      <c r="C69" s="97"/>
      <c r="D69" s="95"/>
      <c r="E69" s="85">
        <v>321</v>
      </c>
      <c r="F69" s="86" t="s">
        <v>346</v>
      </c>
      <c r="G69" s="85">
        <v>8</v>
      </c>
      <c r="H69" s="104" t="s">
        <v>350</v>
      </c>
      <c r="I69" s="85" t="s">
        <v>348</v>
      </c>
      <c r="J69" s="123">
        <f t="shared" si="3"/>
        <v>6364873</v>
      </c>
      <c r="K69" s="80">
        <v>6364873</v>
      </c>
      <c r="L69" s="121"/>
      <c r="M69" s="123"/>
      <c r="N69" s="80">
        <v>6364873</v>
      </c>
      <c r="O69" s="121"/>
      <c r="P69" s="123"/>
      <c r="Q69" s="80">
        <v>6364873</v>
      </c>
      <c r="R69" s="121"/>
    </row>
    <row r="70" spans="1:18" ht="379.5" customHeight="1">
      <c r="A70" s="221"/>
      <c r="B70" s="125" t="s">
        <v>20</v>
      </c>
      <c r="C70" s="97"/>
      <c r="D70" s="95"/>
      <c r="E70" s="85">
        <v>321</v>
      </c>
      <c r="F70" s="86" t="s">
        <v>318</v>
      </c>
      <c r="G70" s="85">
        <v>8</v>
      </c>
      <c r="H70" s="104" t="s">
        <v>350</v>
      </c>
      <c r="I70" s="85" t="s">
        <v>349</v>
      </c>
      <c r="J70" s="123">
        <f t="shared" si="3"/>
        <v>1691984</v>
      </c>
      <c r="K70" s="80">
        <v>1691984</v>
      </c>
      <c r="L70" s="121"/>
      <c r="M70" s="123">
        <f t="shared" si="6"/>
        <v>1691984</v>
      </c>
      <c r="N70" s="80">
        <v>1691984</v>
      </c>
      <c r="O70" s="121"/>
      <c r="P70" s="123">
        <f t="shared" si="7"/>
        <v>1691984</v>
      </c>
      <c r="Q70" s="80">
        <v>1691984</v>
      </c>
      <c r="R70" s="121"/>
    </row>
    <row r="71" spans="1:18" ht="34.5" customHeight="1">
      <c r="A71" s="221"/>
      <c r="B71" s="225" t="s">
        <v>169</v>
      </c>
      <c r="C71" s="98"/>
      <c r="D71" s="213"/>
      <c r="E71" s="85">
        <v>111</v>
      </c>
      <c r="F71" s="86" t="s">
        <v>189</v>
      </c>
      <c r="G71" s="85">
        <v>8</v>
      </c>
      <c r="H71" s="104" t="s">
        <v>328</v>
      </c>
      <c r="I71" s="85" t="s">
        <v>19</v>
      </c>
      <c r="J71" s="123">
        <f t="shared" si="3"/>
        <v>0</v>
      </c>
      <c r="K71" s="80"/>
      <c r="L71" s="121"/>
      <c r="M71" s="123">
        <f t="shared" si="6"/>
        <v>0</v>
      </c>
      <c r="N71" s="80"/>
      <c r="O71" s="121"/>
      <c r="P71" s="123">
        <f t="shared" si="7"/>
        <v>0</v>
      </c>
      <c r="Q71" s="80"/>
      <c r="R71" s="121"/>
    </row>
    <row r="72" spans="1:18" ht="36" customHeight="1">
      <c r="A72" s="221"/>
      <c r="B72" s="223"/>
      <c r="C72" s="99"/>
      <c r="D72" s="214"/>
      <c r="E72" s="85">
        <v>119</v>
      </c>
      <c r="F72" s="86" t="s">
        <v>189</v>
      </c>
      <c r="G72" s="85">
        <v>8</v>
      </c>
      <c r="H72" s="104" t="s">
        <v>328</v>
      </c>
      <c r="I72" s="85" t="s">
        <v>19</v>
      </c>
      <c r="J72" s="123">
        <f t="shared" si="3"/>
        <v>0</v>
      </c>
      <c r="K72" s="80"/>
      <c r="L72" s="121"/>
      <c r="M72" s="123">
        <f t="shared" si="6"/>
        <v>0</v>
      </c>
      <c r="N72" s="80"/>
      <c r="O72" s="121"/>
      <c r="P72" s="123">
        <f t="shared" si="7"/>
        <v>0</v>
      </c>
      <c r="Q72" s="80"/>
      <c r="R72" s="121"/>
    </row>
    <row r="73" spans="1:18" ht="25.5" customHeight="1">
      <c r="A73" s="221"/>
      <c r="B73" s="223"/>
      <c r="C73" s="99"/>
      <c r="D73" s="214"/>
      <c r="E73" s="85">
        <v>244</v>
      </c>
      <c r="F73" s="86" t="s">
        <v>189</v>
      </c>
      <c r="G73" s="85">
        <v>8</v>
      </c>
      <c r="H73" s="104" t="s">
        <v>328</v>
      </c>
      <c r="I73" s="85" t="s">
        <v>19</v>
      </c>
      <c r="J73" s="123">
        <f t="shared" si="3"/>
        <v>0</v>
      </c>
      <c r="K73" s="80"/>
      <c r="L73" s="121"/>
      <c r="M73" s="123">
        <f t="shared" si="6"/>
        <v>0</v>
      </c>
      <c r="N73" s="80"/>
      <c r="O73" s="121"/>
      <c r="P73" s="123">
        <f t="shared" si="7"/>
        <v>0</v>
      </c>
      <c r="Q73" s="80"/>
      <c r="R73" s="121"/>
    </row>
    <row r="74" spans="1:18" ht="34.5" customHeight="1">
      <c r="A74" s="221"/>
      <c r="B74" s="223"/>
      <c r="C74" s="99"/>
      <c r="D74" s="215"/>
      <c r="E74" s="85">
        <v>853</v>
      </c>
      <c r="F74" s="86" t="s">
        <v>189</v>
      </c>
      <c r="G74" s="85">
        <v>8</v>
      </c>
      <c r="H74" s="104" t="s">
        <v>328</v>
      </c>
      <c r="I74" s="85" t="s">
        <v>19</v>
      </c>
      <c r="J74" s="123">
        <f t="shared" si="3"/>
        <v>0</v>
      </c>
      <c r="K74" s="80"/>
      <c r="L74" s="121"/>
      <c r="M74" s="123">
        <f t="shared" si="6"/>
        <v>0</v>
      </c>
      <c r="N74" s="80"/>
      <c r="O74" s="121"/>
      <c r="P74" s="123">
        <f t="shared" si="7"/>
        <v>0</v>
      </c>
      <c r="Q74" s="80"/>
      <c r="R74" s="121"/>
    </row>
    <row r="75" spans="1:18" ht="30" customHeight="1">
      <c r="A75" s="221"/>
      <c r="B75" s="223"/>
      <c r="C75" s="99"/>
      <c r="D75" s="213"/>
      <c r="E75" s="85">
        <v>111</v>
      </c>
      <c r="F75" s="86" t="s">
        <v>189</v>
      </c>
      <c r="G75" s="85">
        <v>8</v>
      </c>
      <c r="H75" s="104" t="s">
        <v>328</v>
      </c>
      <c r="I75" s="85" t="s">
        <v>19</v>
      </c>
      <c r="J75" s="123">
        <f t="shared" si="3"/>
        <v>0</v>
      </c>
      <c r="K75" s="80"/>
      <c r="L75" s="121"/>
      <c r="M75" s="123">
        <f t="shared" si="6"/>
        <v>0</v>
      </c>
      <c r="N75" s="80"/>
      <c r="O75" s="121"/>
      <c r="P75" s="123">
        <f t="shared" si="7"/>
        <v>0</v>
      </c>
      <c r="Q75" s="80"/>
      <c r="R75" s="121"/>
    </row>
    <row r="76" spans="1:18" ht="36" customHeight="1">
      <c r="A76" s="221"/>
      <c r="B76" s="223"/>
      <c r="C76" s="99"/>
      <c r="D76" s="214"/>
      <c r="E76" s="85">
        <v>119</v>
      </c>
      <c r="F76" s="86" t="s">
        <v>321</v>
      </c>
      <c r="G76" s="85">
        <v>8</v>
      </c>
      <c r="H76" s="104" t="s">
        <v>217</v>
      </c>
      <c r="I76" s="85" t="s">
        <v>218</v>
      </c>
      <c r="J76" s="123">
        <f t="shared" si="3"/>
        <v>0</v>
      </c>
      <c r="K76" s="80"/>
      <c r="L76" s="121"/>
      <c r="M76" s="123">
        <f t="shared" si="6"/>
        <v>0</v>
      </c>
      <c r="N76" s="80"/>
      <c r="O76" s="121"/>
      <c r="P76" s="123">
        <f t="shared" si="7"/>
        <v>0</v>
      </c>
      <c r="Q76" s="80"/>
      <c r="R76" s="121"/>
    </row>
    <row r="77" spans="1:18" ht="33" customHeight="1">
      <c r="A77" s="221"/>
      <c r="B77" s="223"/>
      <c r="C77" s="99"/>
      <c r="D77" s="214"/>
      <c r="E77" s="85">
        <v>244</v>
      </c>
      <c r="F77" s="86" t="s">
        <v>322</v>
      </c>
      <c r="G77" s="85">
        <v>8</v>
      </c>
      <c r="H77" s="104" t="s">
        <v>217</v>
      </c>
      <c r="I77" s="85" t="s">
        <v>218</v>
      </c>
      <c r="J77" s="123">
        <f t="shared" si="3"/>
        <v>0</v>
      </c>
      <c r="K77" s="80"/>
      <c r="L77" s="121"/>
      <c r="M77" s="123">
        <f t="shared" si="6"/>
        <v>0</v>
      </c>
      <c r="N77" s="80"/>
      <c r="O77" s="121"/>
      <c r="P77" s="123">
        <f t="shared" si="7"/>
        <v>0</v>
      </c>
      <c r="Q77" s="80"/>
      <c r="R77" s="121"/>
    </row>
    <row r="78" spans="1:18" ht="30" customHeight="1">
      <c r="A78" s="221"/>
      <c r="B78" s="224"/>
      <c r="C78" s="91"/>
      <c r="D78" s="215"/>
      <c r="E78" s="85">
        <v>853</v>
      </c>
      <c r="F78" s="86" t="s">
        <v>323</v>
      </c>
      <c r="G78" s="85">
        <v>8</v>
      </c>
      <c r="H78" s="104" t="s">
        <v>217</v>
      </c>
      <c r="I78" s="85" t="s">
        <v>218</v>
      </c>
      <c r="J78" s="123">
        <f t="shared" si="3"/>
        <v>0</v>
      </c>
      <c r="K78" s="80"/>
      <c r="L78" s="121"/>
      <c r="M78" s="123">
        <f t="shared" si="6"/>
        <v>0</v>
      </c>
      <c r="N78" s="80"/>
      <c r="O78" s="121"/>
      <c r="P78" s="123">
        <f t="shared" si="7"/>
        <v>0</v>
      </c>
      <c r="Q78" s="80"/>
      <c r="R78" s="121"/>
    </row>
    <row r="79" spans="1:18" ht="51" customHeight="1">
      <c r="A79" s="221"/>
      <c r="B79" s="219" t="s">
        <v>34</v>
      </c>
      <c r="C79" s="78"/>
      <c r="D79" s="95"/>
      <c r="E79" s="85"/>
      <c r="F79" s="86" t="s">
        <v>324</v>
      </c>
      <c r="G79" s="85">
        <v>8</v>
      </c>
      <c r="H79" s="104" t="s">
        <v>328</v>
      </c>
      <c r="I79" s="85" t="s">
        <v>19</v>
      </c>
      <c r="J79" s="123">
        <f t="shared" si="3"/>
        <v>0</v>
      </c>
      <c r="K79" s="80"/>
      <c r="L79" s="121"/>
      <c r="M79" s="123">
        <f t="shared" si="6"/>
        <v>0</v>
      </c>
      <c r="N79" s="80"/>
      <c r="O79" s="121"/>
      <c r="P79" s="123">
        <f t="shared" si="7"/>
        <v>0</v>
      </c>
      <c r="Q79" s="80"/>
      <c r="R79" s="121"/>
    </row>
    <row r="80" spans="1:18" ht="55.5" customHeight="1">
      <c r="A80" s="221"/>
      <c r="B80" s="219"/>
      <c r="C80" s="78"/>
      <c r="D80" s="95"/>
      <c r="E80" s="85"/>
      <c r="F80" s="86" t="s">
        <v>325</v>
      </c>
      <c r="G80" s="85">
        <v>8</v>
      </c>
      <c r="H80" s="104" t="s">
        <v>217</v>
      </c>
      <c r="I80" s="85" t="s">
        <v>218</v>
      </c>
      <c r="J80" s="123">
        <f t="shared" si="3"/>
        <v>0</v>
      </c>
      <c r="K80" s="80"/>
      <c r="L80" s="121"/>
      <c r="M80" s="123">
        <f t="shared" si="6"/>
        <v>0</v>
      </c>
      <c r="N80" s="80"/>
      <c r="O80" s="121"/>
      <c r="P80" s="123">
        <f t="shared" si="7"/>
        <v>0</v>
      </c>
      <c r="Q80" s="80"/>
      <c r="R80" s="121"/>
    </row>
    <row r="81" spans="1:18" ht="79.5" customHeight="1">
      <c r="A81" s="221"/>
      <c r="B81" s="129" t="s">
        <v>187</v>
      </c>
      <c r="C81" s="78"/>
      <c r="D81" s="95"/>
      <c r="E81" s="86" t="s">
        <v>17</v>
      </c>
      <c r="F81" s="86" t="s">
        <v>326</v>
      </c>
      <c r="G81" s="85">
        <v>8</v>
      </c>
      <c r="H81" s="103">
        <v>13750330000000000</v>
      </c>
      <c r="I81" s="85" t="s">
        <v>216</v>
      </c>
      <c r="J81" s="123">
        <f t="shared" si="3"/>
        <v>0</v>
      </c>
      <c r="K81" s="80"/>
      <c r="L81" s="121"/>
      <c r="M81" s="123">
        <f t="shared" si="6"/>
        <v>0</v>
      </c>
      <c r="N81" s="80"/>
      <c r="O81" s="121"/>
      <c r="P81" s="123">
        <f t="shared" si="7"/>
        <v>0</v>
      </c>
      <c r="Q81" s="80"/>
      <c r="R81" s="121"/>
    </row>
    <row r="82" spans="1:18" s="81" customFormat="1" ht="66" customHeight="1">
      <c r="A82" s="222"/>
      <c r="B82" s="133" t="s">
        <v>197</v>
      </c>
      <c r="C82" s="100"/>
      <c r="D82" s="95"/>
      <c r="E82" s="86" t="s">
        <v>198</v>
      </c>
      <c r="F82" s="86" t="s">
        <v>327</v>
      </c>
      <c r="G82" s="79">
        <v>8</v>
      </c>
      <c r="H82" s="104" t="s">
        <v>328</v>
      </c>
      <c r="I82" s="85" t="s">
        <v>19</v>
      </c>
      <c r="J82" s="123">
        <f t="shared" si="3"/>
        <v>0</v>
      </c>
      <c r="K82" s="80"/>
      <c r="L82" s="121"/>
      <c r="M82" s="123">
        <f t="shared" si="6"/>
        <v>0</v>
      </c>
      <c r="N82" s="80"/>
      <c r="O82" s="121"/>
      <c r="P82" s="123">
        <f t="shared" si="7"/>
        <v>0</v>
      </c>
      <c r="Q82" s="80"/>
      <c r="R82" s="121"/>
    </row>
    <row r="83" spans="1:18" ht="37.5" customHeight="1">
      <c r="A83" s="81"/>
      <c r="B83" s="87"/>
      <c r="C83" s="101"/>
      <c r="D83" s="87"/>
      <c r="E83" s="87"/>
      <c r="F83" s="87"/>
      <c r="G83" s="87"/>
      <c r="H83" s="105"/>
      <c r="I83" s="87"/>
      <c r="J83" s="87"/>
      <c r="K83" s="87"/>
      <c r="L83" s="87"/>
      <c r="M83" s="87"/>
      <c r="N83" s="87"/>
      <c r="O83" s="81"/>
      <c r="P83" s="81"/>
      <c r="Q83" s="81"/>
      <c r="R83" s="81"/>
    </row>
    <row r="84" spans="1:18" ht="19.5">
      <c r="A84" s="81"/>
      <c r="B84" s="82"/>
      <c r="C84" s="102"/>
      <c r="D84" s="81"/>
      <c r="E84" s="81"/>
      <c r="F84" s="83"/>
      <c r="G84" s="83"/>
      <c r="H84" s="106"/>
      <c r="I84" s="83"/>
      <c r="J84" s="81"/>
      <c r="K84" s="81"/>
      <c r="L84" s="81"/>
      <c r="M84" s="81"/>
      <c r="N84" s="81"/>
      <c r="O84" s="81"/>
      <c r="P84" s="81"/>
      <c r="Q84" s="81"/>
      <c r="R84" s="81"/>
    </row>
    <row r="85" spans="1:18" ht="19.5">
      <c r="A85" s="81"/>
      <c r="B85" s="82"/>
      <c r="C85" s="102"/>
      <c r="D85" s="81"/>
      <c r="E85" s="81"/>
      <c r="F85" s="83"/>
      <c r="G85" s="83"/>
      <c r="H85" s="106"/>
      <c r="I85" s="83"/>
      <c r="J85" s="81"/>
      <c r="K85" s="81"/>
      <c r="L85" s="81"/>
      <c r="M85" s="81"/>
      <c r="N85" s="81"/>
      <c r="O85" s="81"/>
      <c r="P85" s="81"/>
      <c r="Q85" s="81"/>
      <c r="R85" s="81"/>
    </row>
    <row r="86" spans="1:18" ht="27.75" customHeight="1">
      <c r="A86" s="81"/>
      <c r="B86" s="84"/>
      <c r="C86" s="83"/>
      <c r="D86" s="81"/>
      <c r="E86" s="81"/>
      <c r="F86" s="83"/>
      <c r="G86" s="83"/>
      <c r="H86" s="106"/>
      <c r="I86" s="83"/>
      <c r="J86" s="81"/>
      <c r="K86" s="81"/>
      <c r="L86" s="81"/>
      <c r="M86" s="81"/>
      <c r="N86" s="81"/>
      <c r="O86" s="81"/>
      <c r="P86" s="81"/>
      <c r="Q86" s="81"/>
      <c r="R86" s="81"/>
    </row>
    <row r="87" spans="1:18" ht="21.75" customHeight="1">
      <c r="A87" s="81"/>
      <c r="B87" s="84"/>
      <c r="C87" s="83"/>
      <c r="D87" s="81"/>
      <c r="E87" s="81"/>
      <c r="F87" s="83"/>
      <c r="G87" s="83"/>
      <c r="H87" s="106"/>
      <c r="I87" s="83"/>
      <c r="J87" s="81"/>
      <c r="K87" s="81"/>
      <c r="L87" s="81"/>
      <c r="M87" s="81"/>
      <c r="N87" s="81"/>
      <c r="O87" s="81"/>
      <c r="P87" s="81"/>
      <c r="Q87" s="81"/>
      <c r="R87" s="81"/>
    </row>
    <row r="88" spans="1:18" ht="32.25" customHeight="1">
      <c r="A88" s="81"/>
      <c r="B88" s="84"/>
      <c r="C88" s="83"/>
      <c r="D88" s="81"/>
      <c r="E88" s="81"/>
      <c r="F88" s="83"/>
      <c r="G88" s="83"/>
      <c r="H88" s="106"/>
      <c r="I88" s="83"/>
      <c r="J88" s="81"/>
      <c r="K88" s="81"/>
      <c r="L88" s="81"/>
      <c r="M88" s="81"/>
      <c r="N88" s="81"/>
      <c r="O88" s="81"/>
      <c r="P88" s="81"/>
      <c r="Q88" s="81"/>
      <c r="R88" s="81"/>
    </row>
  </sheetData>
  <sheetProtection/>
  <mergeCells count="55">
    <mergeCell ref="E2:F2"/>
    <mergeCell ref="H2:H4"/>
    <mergeCell ref="C2:C4"/>
    <mergeCell ref="D3:D4"/>
    <mergeCell ref="C5:C6"/>
    <mergeCell ref="I2:I4"/>
    <mergeCell ref="E3:E4"/>
    <mergeCell ref="F3:F4"/>
    <mergeCell ref="Q2:R3"/>
    <mergeCell ref="K2:L3"/>
    <mergeCell ref="M2:M4"/>
    <mergeCell ref="J2:J4"/>
    <mergeCell ref="G2:G4"/>
    <mergeCell ref="P2:P4"/>
    <mergeCell ref="A5:A6"/>
    <mergeCell ref="B5:B6"/>
    <mergeCell ref="A7:A16"/>
    <mergeCell ref="F19:J19"/>
    <mergeCell ref="D5:D6"/>
    <mergeCell ref="A1:R1"/>
    <mergeCell ref="A2:A4"/>
    <mergeCell ref="E5:E6"/>
    <mergeCell ref="N2:O3"/>
    <mergeCell ref="B2:B4"/>
    <mergeCell ref="E65:E68"/>
    <mergeCell ref="B65:B68"/>
    <mergeCell ref="D52:D53"/>
    <mergeCell ref="B52:B53"/>
    <mergeCell ref="E54:E55"/>
    <mergeCell ref="D56:D62"/>
    <mergeCell ref="B63:B64"/>
    <mergeCell ref="B56:B62"/>
    <mergeCell ref="E63:E64"/>
    <mergeCell ref="D63:D64"/>
    <mergeCell ref="B79:B80"/>
    <mergeCell ref="A18:A82"/>
    <mergeCell ref="B42:B46"/>
    <mergeCell ref="B71:B78"/>
    <mergeCell ref="B20:B23"/>
    <mergeCell ref="B38:B41"/>
    <mergeCell ref="B25:B28"/>
    <mergeCell ref="D71:D74"/>
    <mergeCell ref="D75:D78"/>
    <mergeCell ref="D65:D68"/>
    <mergeCell ref="C38:C41"/>
    <mergeCell ref="D38:D41"/>
    <mergeCell ref="C42:C46"/>
    <mergeCell ref="D42:D46"/>
    <mergeCell ref="C25:C28"/>
    <mergeCell ref="U48:U51"/>
    <mergeCell ref="B29:B31"/>
    <mergeCell ref="C29:C31"/>
    <mergeCell ref="B33:B36"/>
    <mergeCell ref="C33:C36"/>
    <mergeCell ref="E42:E46"/>
  </mergeCells>
  <printOptions/>
  <pageMargins left="0.15748031496062992" right="0.15748031496062992" top="1.1811023622047245" bottom="0" header="0.3937007874015748" footer="0.2362204724409449"/>
  <pageSetup horizontalDpi="600" verticalDpi="600" orientation="landscape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6.28125" style="6" customWidth="1"/>
    <col min="2" max="2" width="24.421875" style="6" customWidth="1"/>
    <col min="3" max="3" width="15.140625" style="6" customWidth="1"/>
    <col min="4" max="4" width="14.8515625" style="6" customWidth="1"/>
    <col min="5" max="5" width="17.421875" style="6" customWidth="1"/>
    <col min="6" max="6" width="23.140625" style="6" customWidth="1"/>
    <col min="7" max="8" width="23.57421875" style="6" bestFit="1" customWidth="1"/>
    <col min="9" max="16384" width="9.140625" style="6" customWidth="1"/>
  </cols>
  <sheetData>
    <row r="1" ht="18.75">
      <c r="H1" s="1" t="s">
        <v>83</v>
      </c>
    </row>
    <row r="3" spans="1:8" ht="18.75">
      <c r="A3" s="267" t="s">
        <v>106</v>
      </c>
      <c r="B3" s="267"/>
      <c r="C3" s="267"/>
      <c r="D3" s="267"/>
      <c r="E3" s="267"/>
      <c r="F3" s="267"/>
      <c r="G3" s="267"/>
      <c r="H3" s="267"/>
    </row>
    <row r="4" spans="1:8" ht="18.75">
      <c r="A4" s="267" t="s">
        <v>275</v>
      </c>
      <c r="B4" s="267"/>
      <c r="C4" s="267"/>
      <c r="D4" s="267"/>
      <c r="E4" s="267"/>
      <c r="F4" s="267"/>
      <c r="G4" s="267"/>
      <c r="H4" s="267"/>
    </row>
    <row r="5" spans="1:8" ht="18.75">
      <c r="A5" s="9"/>
      <c r="H5" s="1" t="s">
        <v>120</v>
      </c>
    </row>
    <row r="6" spans="1:8" ht="18.75" customHeight="1">
      <c r="A6" s="261" t="s">
        <v>37</v>
      </c>
      <c r="B6" s="261" t="s">
        <v>14</v>
      </c>
      <c r="C6" s="261" t="s">
        <v>62</v>
      </c>
      <c r="D6" s="261" t="s">
        <v>44</v>
      </c>
      <c r="E6" s="261" t="s">
        <v>125</v>
      </c>
      <c r="F6" s="275" t="s">
        <v>110</v>
      </c>
      <c r="G6" s="276"/>
      <c r="H6" s="277"/>
    </row>
    <row r="7" spans="1:8" ht="18.75">
      <c r="A7" s="261"/>
      <c r="B7" s="261"/>
      <c r="C7" s="261"/>
      <c r="D7" s="261"/>
      <c r="E7" s="261"/>
      <c r="F7" s="20">
        <v>13750500000000000</v>
      </c>
      <c r="G7" s="20">
        <v>13750400000000000</v>
      </c>
      <c r="H7" s="20">
        <v>13750300000000000</v>
      </c>
    </row>
    <row r="8" spans="1:8" ht="18.75">
      <c r="A8" s="15">
        <v>1</v>
      </c>
      <c r="B8" s="15">
        <v>2</v>
      </c>
      <c r="C8" s="15">
        <v>3</v>
      </c>
      <c r="D8" s="15">
        <v>4</v>
      </c>
      <c r="E8" s="15" t="s">
        <v>254</v>
      </c>
      <c r="F8" s="15">
        <v>6</v>
      </c>
      <c r="G8" s="17">
        <v>7</v>
      </c>
      <c r="H8" s="17">
        <v>8</v>
      </c>
    </row>
    <row r="9" spans="1:8" ht="18.75">
      <c r="A9" s="15">
        <v>1</v>
      </c>
      <c r="B9" s="15"/>
      <c r="C9" s="15"/>
      <c r="D9" s="15"/>
      <c r="E9" s="15"/>
      <c r="F9" s="15"/>
      <c r="G9" s="18"/>
      <c r="H9" s="18"/>
    </row>
    <row r="10" spans="1:8" ht="18.75">
      <c r="A10" s="15">
        <v>2</v>
      </c>
      <c r="B10" s="15"/>
      <c r="C10" s="15"/>
      <c r="D10" s="15"/>
      <c r="E10" s="15"/>
      <c r="F10" s="15"/>
      <c r="G10" s="18"/>
      <c r="H10" s="18"/>
    </row>
    <row r="11" spans="1:8" ht="18.75">
      <c r="A11" s="15">
        <v>3</v>
      </c>
      <c r="B11" s="15"/>
      <c r="C11" s="15"/>
      <c r="D11" s="15"/>
      <c r="E11" s="15"/>
      <c r="F11" s="15"/>
      <c r="G11" s="18"/>
      <c r="H11" s="18"/>
    </row>
    <row r="12" spans="1:8" ht="18.75">
      <c r="A12" s="15"/>
      <c r="B12" s="21" t="s">
        <v>38</v>
      </c>
      <c r="C12" s="15" t="s">
        <v>39</v>
      </c>
      <c r="D12" s="15" t="s">
        <v>39</v>
      </c>
      <c r="E12" s="15">
        <f>SUM(E9:E11)</f>
        <v>0</v>
      </c>
      <c r="F12" s="15">
        <f>SUM(F9:F11)</f>
        <v>0</v>
      </c>
      <c r="G12" s="15">
        <f>SUM(G9:G11)</f>
        <v>0</v>
      </c>
      <c r="H12" s="15">
        <f>SUM(H9:H11)</f>
        <v>0</v>
      </c>
    </row>
  </sheetData>
  <sheetProtection/>
  <mergeCells count="8">
    <mergeCell ref="A3:H3"/>
    <mergeCell ref="A6:A7"/>
    <mergeCell ref="B6:B7"/>
    <mergeCell ref="C6:C7"/>
    <mergeCell ref="D6:D7"/>
    <mergeCell ref="E6:E7"/>
    <mergeCell ref="A4:H4"/>
    <mergeCell ref="F6:H6"/>
  </mergeCells>
  <printOptions/>
  <pageMargins left="0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J2" sqref="J2"/>
    </sheetView>
  </sheetViews>
  <sheetFormatPr defaultColWidth="23.28125" defaultRowHeight="12.75"/>
  <cols>
    <col min="1" max="1" width="6.7109375" style="6" customWidth="1"/>
    <col min="2" max="2" width="15.421875" style="6" customWidth="1"/>
    <col min="3" max="3" width="18.7109375" style="6" customWidth="1"/>
    <col min="4" max="4" width="14.421875" style="6" customWidth="1"/>
    <col min="5" max="5" width="23.28125" style="6" customWidth="1"/>
    <col min="6" max="6" width="10.8515625" style="6" customWidth="1"/>
    <col min="7" max="7" width="23.28125" style="6" customWidth="1"/>
    <col min="8" max="8" width="9.7109375" style="6" customWidth="1"/>
    <col min="9" max="9" width="18.421875" style="6" customWidth="1"/>
    <col min="10" max="10" width="20.8515625" style="6" customWidth="1"/>
    <col min="11" max="16384" width="23.28125" style="6" customWidth="1"/>
  </cols>
  <sheetData>
    <row r="1" ht="18.75">
      <c r="J1" s="1" t="s">
        <v>290</v>
      </c>
    </row>
    <row r="3" spans="1:10" ht="18.75">
      <c r="A3" s="267" t="s">
        <v>107</v>
      </c>
      <c r="B3" s="267"/>
      <c r="C3" s="267"/>
      <c r="D3" s="267"/>
      <c r="E3" s="267"/>
      <c r="F3" s="267"/>
      <c r="G3" s="267"/>
      <c r="H3" s="267"/>
      <c r="I3" s="267"/>
      <c r="J3" s="267"/>
    </row>
    <row r="4" spans="1:10" ht="18.75">
      <c r="A4" s="264" t="s">
        <v>276</v>
      </c>
      <c r="B4" s="267"/>
      <c r="C4" s="267"/>
      <c r="D4" s="267"/>
      <c r="E4" s="267"/>
      <c r="F4" s="267"/>
      <c r="G4" s="267"/>
      <c r="H4" s="267"/>
      <c r="I4" s="267"/>
      <c r="J4" s="267"/>
    </row>
    <row r="5" spans="1:10" ht="18.75">
      <c r="A5" s="9"/>
      <c r="J5" s="109" t="s">
        <v>132</v>
      </c>
    </row>
    <row r="6" spans="1:10" ht="18.75" customHeight="1">
      <c r="A6" s="261" t="s">
        <v>37</v>
      </c>
      <c r="B6" s="261" t="s">
        <v>196</v>
      </c>
      <c r="C6" s="279" t="s">
        <v>256</v>
      </c>
      <c r="D6" s="280"/>
      <c r="E6" s="280"/>
      <c r="F6" s="281" t="s">
        <v>263</v>
      </c>
      <c r="G6" s="281"/>
      <c r="H6" s="261" t="s">
        <v>260</v>
      </c>
      <c r="I6" s="261" t="s">
        <v>110</v>
      </c>
      <c r="J6" s="261"/>
    </row>
    <row r="7" spans="1:10" ht="18.75" customHeight="1">
      <c r="A7" s="261"/>
      <c r="B7" s="261"/>
      <c r="C7" s="261" t="s">
        <v>124</v>
      </c>
      <c r="D7" s="261" t="s">
        <v>45</v>
      </c>
      <c r="E7" s="275" t="s">
        <v>123</v>
      </c>
      <c r="F7" s="282" t="s">
        <v>257</v>
      </c>
      <c r="G7" s="282" t="s">
        <v>258</v>
      </c>
      <c r="H7" s="261"/>
      <c r="I7" s="261"/>
      <c r="J7" s="261"/>
    </row>
    <row r="8" spans="1:10" ht="30" customHeight="1">
      <c r="A8" s="261"/>
      <c r="B8" s="261"/>
      <c r="C8" s="261"/>
      <c r="D8" s="261"/>
      <c r="E8" s="275"/>
      <c r="F8" s="266"/>
      <c r="G8" s="266"/>
      <c r="H8" s="261"/>
      <c r="I8" s="112">
        <v>13750400000000000</v>
      </c>
      <c r="J8" s="112">
        <v>13750300000000000</v>
      </c>
    </row>
    <row r="9" spans="1:10" ht="18.75">
      <c r="A9" s="15">
        <v>1</v>
      </c>
      <c r="B9" s="15">
        <v>2</v>
      </c>
      <c r="C9" s="15">
        <v>3</v>
      </c>
      <c r="D9" s="15">
        <v>4</v>
      </c>
      <c r="E9" s="15" t="s">
        <v>254</v>
      </c>
      <c r="F9" s="15">
        <v>6</v>
      </c>
      <c r="G9" s="15">
        <v>7</v>
      </c>
      <c r="H9" s="15" t="s">
        <v>259</v>
      </c>
      <c r="I9" s="17">
        <v>9</v>
      </c>
      <c r="J9" s="17">
        <v>10</v>
      </c>
    </row>
    <row r="10" spans="1:10" ht="18.75">
      <c r="A10" s="15">
        <v>1</v>
      </c>
      <c r="B10" s="15"/>
      <c r="C10" s="15"/>
      <c r="D10" s="15"/>
      <c r="E10" s="15"/>
      <c r="F10" s="15"/>
      <c r="G10" s="15"/>
      <c r="H10" s="15"/>
      <c r="I10" s="18"/>
      <c r="J10" s="18"/>
    </row>
    <row r="11" spans="1:10" ht="18.75">
      <c r="A11" s="15">
        <v>2</v>
      </c>
      <c r="B11" s="15"/>
      <c r="C11" s="15"/>
      <c r="D11" s="15"/>
      <c r="E11" s="15"/>
      <c r="F11" s="15"/>
      <c r="G11" s="15"/>
      <c r="H11" s="15"/>
      <c r="I11" s="18"/>
      <c r="J11" s="18"/>
    </row>
    <row r="12" spans="1:10" ht="18.75">
      <c r="A12" s="15">
        <v>3</v>
      </c>
      <c r="B12" s="15"/>
      <c r="C12" s="15"/>
      <c r="D12" s="15"/>
      <c r="E12" s="15"/>
      <c r="F12" s="15"/>
      <c r="G12" s="15"/>
      <c r="H12" s="15"/>
      <c r="I12" s="18"/>
      <c r="J12" s="18"/>
    </row>
    <row r="13" spans="1:10" ht="18.75">
      <c r="A13" s="15"/>
      <c r="B13" s="111" t="s">
        <v>38</v>
      </c>
      <c r="C13" s="15"/>
      <c r="D13" s="15" t="s">
        <v>39</v>
      </c>
      <c r="E13" s="15">
        <f>SUM(E10:E12)</f>
        <v>0</v>
      </c>
      <c r="F13" s="15"/>
      <c r="G13" s="15"/>
      <c r="H13" s="15"/>
      <c r="I13" s="15">
        <f>SUM(I10:I12)</f>
        <v>0</v>
      </c>
      <c r="J13" s="15">
        <f>SUM(J10:J12)</f>
        <v>0</v>
      </c>
    </row>
  </sheetData>
  <sheetProtection/>
  <mergeCells count="13">
    <mergeCell ref="A3:J3"/>
    <mergeCell ref="C7:C8"/>
    <mergeCell ref="D7:D8"/>
    <mergeCell ref="E7:E8"/>
    <mergeCell ref="A4:J4"/>
    <mergeCell ref="F7:F8"/>
    <mergeCell ref="I6:J7"/>
    <mergeCell ref="C6:E6"/>
    <mergeCell ref="F6:G6"/>
    <mergeCell ref="G7:G8"/>
    <mergeCell ref="A6:A8"/>
    <mergeCell ref="B6:B8"/>
    <mergeCell ref="H6:H8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F2" sqref="F2"/>
    </sheetView>
  </sheetViews>
  <sheetFormatPr defaultColWidth="23.28125" defaultRowHeight="12.75"/>
  <cols>
    <col min="1" max="1" width="6.7109375" style="6" customWidth="1"/>
    <col min="2" max="2" width="28.140625" style="6" customWidth="1"/>
    <col min="3" max="4" width="29.421875" style="6" customWidth="1"/>
    <col min="5" max="5" width="32.140625" style="6" customWidth="1"/>
    <col min="6" max="6" width="28.7109375" style="6" customWidth="1"/>
    <col min="7" max="16384" width="23.28125" style="6" customWidth="1"/>
  </cols>
  <sheetData>
    <row r="1" ht="18.75">
      <c r="F1" s="1" t="s">
        <v>291</v>
      </c>
    </row>
    <row r="3" spans="1:6" ht="18.75">
      <c r="A3" s="267" t="s">
        <v>107</v>
      </c>
      <c r="B3" s="267"/>
      <c r="C3" s="267"/>
      <c r="D3" s="267"/>
      <c r="E3" s="267"/>
      <c r="F3" s="267"/>
    </row>
    <row r="4" spans="1:6" ht="36" customHeight="1">
      <c r="A4" s="264" t="s">
        <v>277</v>
      </c>
      <c r="B4" s="267"/>
      <c r="C4" s="267"/>
      <c r="D4" s="267"/>
      <c r="E4" s="267"/>
      <c r="F4" s="267"/>
    </row>
    <row r="5" ht="18.75">
      <c r="A5" s="9"/>
    </row>
    <row r="6" spans="1:6" ht="18.75">
      <c r="A6" s="9"/>
      <c r="F6" s="1" t="s">
        <v>120</v>
      </c>
    </row>
    <row r="7" spans="1:6" ht="18.75" customHeight="1">
      <c r="A7" s="261" t="s">
        <v>37</v>
      </c>
      <c r="B7" s="261" t="s">
        <v>196</v>
      </c>
      <c r="C7" s="261" t="s">
        <v>195</v>
      </c>
      <c r="D7" s="265" t="s">
        <v>261</v>
      </c>
      <c r="E7" s="261" t="s">
        <v>110</v>
      </c>
      <c r="F7" s="261"/>
    </row>
    <row r="8" spans="1:6" ht="30" customHeight="1">
      <c r="A8" s="261"/>
      <c r="B8" s="261"/>
      <c r="C8" s="261"/>
      <c r="D8" s="266"/>
      <c r="E8" s="20">
        <v>13750400000000000</v>
      </c>
      <c r="F8" s="20">
        <v>13750300000000000</v>
      </c>
    </row>
    <row r="9" spans="1:6" ht="18.75">
      <c r="A9" s="15">
        <v>1</v>
      </c>
      <c r="B9" s="15">
        <v>2</v>
      </c>
      <c r="C9" s="15">
        <v>3</v>
      </c>
      <c r="D9" s="15">
        <v>4</v>
      </c>
      <c r="E9" s="17">
        <v>5</v>
      </c>
      <c r="F9" s="17">
        <v>6</v>
      </c>
    </row>
    <row r="10" spans="1:6" ht="18.75">
      <c r="A10" s="15">
        <v>1</v>
      </c>
      <c r="B10" s="15"/>
      <c r="C10" s="15"/>
      <c r="D10" s="15"/>
      <c r="E10" s="18"/>
      <c r="F10" s="18"/>
    </row>
    <row r="11" spans="1:6" ht="18.75">
      <c r="A11" s="15">
        <v>2</v>
      </c>
      <c r="B11" s="15"/>
      <c r="C11" s="15"/>
      <c r="D11" s="15"/>
      <c r="E11" s="18"/>
      <c r="F11" s="18"/>
    </row>
    <row r="12" spans="1:6" ht="18.75">
      <c r="A12" s="15">
        <v>3</v>
      </c>
      <c r="B12" s="15"/>
      <c r="C12" s="15"/>
      <c r="D12" s="15"/>
      <c r="E12" s="18"/>
      <c r="F12" s="18"/>
    </row>
    <row r="13" spans="1:6" ht="18.75">
      <c r="A13" s="15"/>
      <c r="B13" s="21" t="s">
        <v>38</v>
      </c>
      <c r="C13" s="15">
        <f>SUM(C10:C12)</f>
        <v>0</v>
      </c>
      <c r="D13" s="15"/>
      <c r="E13" s="15">
        <f>SUM(E10:E12)</f>
        <v>0</v>
      </c>
      <c r="F13" s="15">
        <f>SUM(F10:F12)</f>
        <v>0</v>
      </c>
    </row>
  </sheetData>
  <sheetProtection/>
  <mergeCells count="7">
    <mergeCell ref="A3:F3"/>
    <mergeCell ref="A7:A8"/>
    <mergeCell ref="B7:B8"/>
    <mergeCell ref="E7:F7"/>
    <mergeCell ref="C7:C8"/>
    <mergeCell ref="A4:F4"/>
    <mergeCell ref="D7:D8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F2" sqref="F2"/>
    </sheetView>
  </sheetViews>
  <sheetFormatPr defaultColWidth="23.28125" defaultRowHeight="12.75"/>
  <cols>
    <col min="1" max="1" width="6.7109375" style="6" customWidth="1"/>
    <col min="2" max="2" width="28.140625" style="6" customWidth="1"/>
    <col min="3" max="4" width="29.421875" style="6" customWidth="1"/>
    <col min="5" max="5" width="32.140625" style="6" customWidth="1"/>
    <col min="6" max="6" width="28.7109375" style="6" customWidth="1"/>
    <col min="7" max="16384" width="23.28125" style="6" customWidth="1"/>
  </cols>
  <sheetData>
    <row r="1" ht="18.75">
      <c r="F1" s="1" t="s">
        <v>292</v>
      </c>
    </row>
    <row r="3" spans="1:6" ht="18.75">
      <c r="A3" s="267" t="s">
        <v>107</v>
      </c>
      <c r="B3" s="267"/>
      <c r="C3" s="267"/>
      <c r="D3" s="267"/>
      <c r="E3" s="267"/>
      <c r="F3" s="267"/>
    </row>
    <row r="4" spans="1:6" ht="36" customHeight="1">
      <c r="A4" s="264" t="s">
        <v>278</v>
      </c>
      <c r="B4" s="267"/>
      <c r="C4" s="267"/>
      <c r="D4" s="267"/>
      <c r="E4" s="267"/>
      <c r="F4" s="267"/>
    </row>
    <row r="5" ht="18.75">
      <c r="A5" s="9"/>
    </row>
    <row r="6" spans="1:6" ht="18.75">
      <c r="A6" s="9"/>
      <c r="F6" s="1" t="s">
        <v>120</v>
      </c>
    </row>
    <row r="7" spans="1:6" ht="18.75">
      <c r="A7" s="261" t="s">
        <v>37</v>
      </c>
      <c r="B7" s="261" t="s">
        <v>196</v>
      </c>
      <c r="C7" s="261" t="s">
        <v>195</v>
      </c>
      <c r="D7" s="265" t="s">
        <v>261</v>
      </c>
      <c r="E7" s="261" t="s">
        <v>110</v>
      </c>
      <c r="F7" s="261"/>
    </row>
    <row r="8" spans="1:6" ht="30" customHeight="1">
      <c r="A8" s="261"/>
      <c r="B8" s="261"/>
      <c r="C8" s="261"/>
      <c r="D8" s="266"/>
      <c r="E8" s="20">
        <v>13750400000000000</v>
      </c>
      <c r="F8" s="20">
        <v>13750300000000000</v>
      </c>
    </row>
    <row r="9" spans="1:6" ht="18.75">
      <c r="A9" s="15">
        <v>1</v>
      </c>
      <c r="B9" s="15">
        <v>2</v>
      </c>
      <c r="C9" s="15">
        <v>3</v>
      </c>
      <c r="D9" s="15">
        <v>4</v>
      </c>
      <c r="E9" s="17">
        <v>5</v>
      </c>
      <c r="F9" s="17">
        <v>6</v>
      </c>
    </row>
    <row r="10" spans="1:6" ht="18.75">
      <c r="A10" s="15">
        <v>1</v>
      </c>
      <c r="B10" s="15"/>
      <c r="C10" s="15"/>
      <c r="D10" s="15"/>
      <c r="E10" s="18"/>
      <c r="F10" s="18"/>
    </row>
    <row r="11" spans="1:6" ht="18.75">
      <c r="A11" s="15">
        <v>2</v>
      </c>
      <c r="B11" s="15"/>
      <c r="C11" s="15"/>
      <c r="D11" s="15"/>
      <c r="E11" s="18"/>
      <c r="F11" s="18"/>
    </row>
    <row r="12" spans="1:6" ht="18.75">
      <c r="A12" s="15">
        <v>3</v>
      </c>
      <c r="B12" s="15"/>
      <c r="C12" s="15"/>
      <c r="D12" s="15"/>
      <c r="E12" s="18"/>
      <c r="F12" s="18"/>
    </row>
    <row r="13" spans="1:6" ht="18.75">
      <c r="A13" s="15"/>
      <c r="B13" s="21" t="s">
        <v>38</v>
      </c>
      <c r="C13" s="15">
        <f>SUM(C10:C12)</f>
        <v>0</v>
      </c>
      <c r="D13" s="15"/>
      <c r="E13" s="15">
        <f>SUM(E10:E12)</f>
        <v>0</v>
      </c>
      <c r="F13" s="15">
        <f>SUM(F10:F12)</f>
        <v>0</v>
      </c>
    </row>
  </sheetData>
  <sheetProtection/>
  <mergeCells count="7">
    <mergeCell ref="A3:F3"/>
    <mergeCell ref="A7:A8"/>
    <mergeCell ref="B7:B8"/>
    <mergeCell ref="E7:F7"/>
    <mergeCell ref="C7:C8"/>
    <mergeCell ref="A4:F4"/>
    <mergeCell ref="D7:D8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F2" sqref="F2"/>
    </sheetView>
  </sheetViews>
  <sheetFormatPr defaultColWidth="23.28125" defaultRowHeight="12.75"/>
  <cols>
    <col min="1" max="1" width="6.7109375" style="6" customWidth="1"/>
    <col min="2" max="2" width="28.140625" style="6" customWidth="1"/>
    <col min="3" max="4" width="29.421875" style="6" customWidth="1"/>
    <col min="5" max="5" width="32.140625" style="6" customWidth="1"/>
    <col min="6" max="6" width="28.7109375" style="6" customWidth="1"/>
    <col min="7" max="16384" width="23.28125" style="6" customWidth="1"/>
  </cols>
  <sheetData>
    <row r="1" ht="18.75">
      <c r="F1" s="1" t="s">
        <v>293</v>
      </c>
    </row>
    <row r="3" spans="1:6" ht="18.75">
      <c r="A3" s="267" t="s">
        <v>107</v>
      </c>
      <c r="B3" s="267"/>
      <c r="C3" s="267"/>
      <c r="D3" s="267"/>
      <c r="E3" s="267"/>
      <c r="F3" s="267"/>
    </row>
    <row r="4" spans="1:6" ht="18.75">
      <c r="A4" s="264" t="s">
        <v>279</v>
      </c>
      <c r="B4" s="267"/>
      <c r="C4" s="267"/>
      <c r="D4" s="267"/>
      <c r="E4" s="267"/>
      <c r="F4" s="267"/>
    </row>
    <row r="5" ht="18.75">
      <c r="A5" s="9"/>
    </row>
    <row r="6" spans="1:6" ht="18.75">
      <c r="A6" s="9"/>
      <c r="F6" s="1" t="s">
        <v>120</v>
      </c>
    </row>
    <row r="7" spans="1:6" ht="18.75">
      <c r="A7" s="261" t="s">
        <v>37</v>
      </c>
      <c r="B7" s="261" t="s">
        <v>196</v>
      </c>
      <c r="C7" s="261" t="s">
        <v>195</v>
      </c>
      <c r="D7" s="265" t="s">
        <v>261</v>
      </c>
      <c r="E7" s="261" t="s">
        <v>110</v>
      </c>
      <c r="F7" s="261"/>
    </row>
    <row r="8" spans="1:6" ht="30" customHeight="1">
      <c r="A8" s="261"/>
      <c r="B8" s="261"/>
      <c r="C8" s="261"/>
      <c r="D8" s="266"/>
      <c r="E8" s="20">
        <v>13750400000000000</v>
      </c>
      <c r="F8" s="20">
        <v>13750300000000000</v>
      </c>
    </row>
    <row r="9" spans="1:6" ht="18.75">
      <c r="A9" s="15">
        <v>1</v>
      </c>
      <c r="B9" s="15">
        <v>2</v>
      </c>
      <c r="C9" s="15">
        <v>3</v>
      </c>
      <c r="D9" s="15">
        <v>4</v>
      </c>
      <c r="E9" s="17">
        <v>5</v>
      </c>
      <c r="F9" s="17">
        <v>6</v>
      </c>
    </row>
    <row r="10" spans="1:6" ht="18.75">
      <c r="A10" s="15">
        <v>1</v>
      </c>
      <c r="B10" s="15"/>
      <c r="C10" s="15"/>
      <c r="D10" s="15"/>
      <c r="E10" s="18"/>
      <c r="F10" s="18"/>
    </row>
    <row r="11" spans="1:6" ht="18.75">
      <c r="A11" s="15">
        <v>2</v>
      </c>
      <c r="B11" s="15"/>
      <c r="C11" s="15"/>
      <c r="D11" s="15"/>
      <c r="E11" s="18"/>
      <c r="F11" s="18"/>
    </row>
    <row r="12" spans="1:6" ht="18.75">
      <c r="A12" s="15">
        <v>3</v>
      </c>
      <c r="B12" s="15"/>
      <c r="C12" s="15"/>
      <c r="D12" s="15"/>
      <c r="E12" s="18"/>
      <c r="F12" s="18"/>
    </row>
    <row r="13" spans="1:6" ht="18.75">
      <c r="A13" s="15"/>
      <c r="B13" s="21" t="s">
        <v>38</v>
      </c>
      <c r="C13" s="15">
        <f>SUM(C10:C12)</f>
        <v>0</v>
      </c>
      <c r="D13" s="15"/>
      <c r="E13" s="15">
        <f>SUM(E10:E12)</f>
        <v>0</v>
      </c>
      <c r="F13" s="15">
        <f>SUM(F10:F12)</f>
        <v>0</v>
      </c>
    </row>
  </sheetData>
  <sheetProtection/>
  <mergeCells count="7">
    <mergeCell ref="A3:F3"/>
    <mergeCell ref="A7:A8"/>
    <mergeCell ref="B7:B8"/>
    <mergeCell ref="E7:F7"/>
    <mergeCell ref="C7:C8"/>
    <mergeCell ref="A4:F4"/>
    <mergeCell ref="D7:D8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G2" sqref="G2"/>
    </sheetView>
  </sheetViews>
  <sheetFormatPr defaultColWidth="23.28125" defaultRowHeight="12.75"/>
  <cols>
    <col min="1" max="1" width="6.7109375" style="6" customWidth="1"/>
    <col min="2" max="2" width="23.00390625" style="6" customWidth="1"/>
    <col min="3" max="3" width="15.7109375" style="6" customWidth="1"/>
    <col min="4" max="5" width="29.421875" style="6" customWidth="1"/>
    <col min="6" max="6" width="25.57421875" style="6" customWidth="1"/>
    <col min="7" max="7" width="28.7109375" style="6" customWidth="1"/>
    <col min="8" max="16384" width="23.28125" style="6" customWidth="1"/>
  </cols>
  <sheetData>
    <row r="1" ht="18.75">
      <c r="G1" s="1" t="s">
        <v>294</v>
      </c>
    </row>
    <row r="3" spans="1:7" ht="18.75">
      <c r="A3" s="267" t="s">
        <v>107</v>
      </c>
      <c r="B3" s="267"/>
      <c r="C3" s="267"/>
      <c r="D3" s="267"/>
      <c r="E3" s="267"/>
      <c r="F3" s="267"/>
      <c r="G3" s="267"/>
    </row>
    <row r="4" spans="1:7" ht="18.75">
      <c r="A4" s="264" t="s">
        <v>280</v>
      </c>
      <c r="B4" s="267"/>
      <c r="C4" s="267"/>
      <c r="D4" s="267"/>
      <c r="E4" s="267"/>
      <c r="F4" s="267"/>
      <c r="G4" s="267"/>
    </row>
    <row r="5" ht="18.75">
      <c r="A5" s="9"/>
    </row>
    <row r="6" spans="1:7" ht="18.75">
      <c r="A6" s="9"/>
      <c r="G6" s="1" t="s">
        <v>120</v>
      </c>
    </row>
    <row r="7" spans="1:7" ht="18.75">
      <c r="A7" s="261" t="s">
        <v>37</v>
      </c>
      <c r="B7" s="261" t="s">
        <v>196</v>
      </c>
      <c r="C7" s="265" t="s">
        <v>49</v>
      </c>
      <c r="D7" s="261" t="s">
        <v>195</v>
      </c>
      <c r="E7" s="265" t="s">
        <v>261</v>
      </c>
      <c r="F7" s="261" t="s">
        <v>110</v>
      </c>
      <c r="G7" s="261"/>
    </row>
    <row r="8" spans="1:7" ht="30" customHeight="1">
      <c r="A8" s="261"/>
      <c r="B8" s="261"/>
      <c r="C8" s="266"/>
      <c r="D8" s="261"/>
      <c r="E8" s="266"/>
      <c r="F8" s="20">
        <v>13750400000000000</v>
      </c>
      <c r="G8" s="20">
        <v>13750300000000000</v>
      </c>
    </row>
    <row r="9" spans="1:7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7">
        <v>6</v>
      </c>
      <c r="G9" s="17">
        <v>7</v>
      </c>
    </row>
    <row r="10" spans="1:7" ht="18.75">
      <c r="A10" s="15">
        <v>1</v>
      </c>
      <c r="B10" s="15"/>
      <c r="C10" s="15"/>
      <c r="D10" s="15"/>
      <c r="E10" s="15"/>
      <c r="F10" s="18"/>
      <c r="G10" s="18"/>
    </row>
    <row r="11" spans="1:7" ht="18.75">
      <c r="A11" s="15">
        <v>2</v>
      </c>
      <c r="B11" s="15"/>
      <c r="C11" s="15"/>
      <c r="D11" s="15"/>
      <c r="E11" s="15"/>
      <c r="F11" s="18"/>
      <c r="G11" s="18"/>
    </row>
    <row r="12" spans="1:7" ht="18.75">
      <c r="A12" s="15">
        <v>3</v>
      </c>
      <c r="B12" s="15"/>
      <c r="C12" s="15"/>
      <c r="D12" s="15"/>
      <c r="E12" s="15"/>
      <c r="F12" s="18"/>
      <c r="G12" s="18"/>
    </row>
    <row r="13" spans="1:7" ht="18.75">
      <c r="A13" s="15"/>
      <c r="B13" s="21" t="s">
        <v>38</v>
      </c>
      <c r="C13" s="21"/>
      <c r="D13" s="15">
        <f>SUM(D10:D12)</f>
        <v>0</v>
      </c>
      <c r="E13" s="15"/>
      <c r="F13" s="15">
        <f>SUM(F10:F12)</f>
        <v>0</v>
      </c>
      <c r="G13" s="15">
        <f>SUM(G10:G12)</f>
        <v>0</v>
      </c>
    </row>
  </sheetData>
  <sheetProtection/>
  <mergeCells count="8">
    <mergeCell ref="A3:G3"/>
    <mergeCell ref="A7:A8"/>
    <mergeCell ref="B7:B8"/>
    <mergeCell ref="F7:G7"/>
    <mergeCell ref="D7:D8"/>
    <mergeCell ref="A4:G4"/>
    <mergeCell ref="C7:C8"/>
    <mergeCell ref="E7:E8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6.00390625" style="6" customWidth="1"/>
    <col min="2" max="2" width="30.8515625" style="6" customWidth="1"/>
    <col min="3" max="3" width="14.00390625" style="6" customWidth="1"/>
    <col min="4" max="4" width="16.421875" style="6" customWidth="1"/>
    <col min="5" max="5" width="15.8515625" style="6" customWidth="1"/>
    <col min="6" max="6" width="26.28125" style="6" customWidth="1"/>
    <col min="7" max="7" width="26.7109375" style="6" customWidth="1"/>
    <col min="8" max="8" width="25.7109375" style="6" customWidth="1"/>
    <col min="9" max="16384" width="9.140625" style="6" customWidth="1"/>
  </cols>
  <sheetData>
    <row r="1" ht="18.75">
      <c r="H1" s="1" t="s">
        <v>295</v>
      </c>
    </row>
    <row r="3" spans="1:8" ht="18.75">
      <c r="A3" s="267" t="s">
        <v>121</v>
      </c>
      <c r="B3" s="267"/>
      <c r="C3" s="267"/>
      <c r="D3" s="267"/>
      <c r="E3" s="267"/>
      <c r="F3" s="267"/>
      <c r="G3" s="267"/>
      <c r="H3" s="267"/>
    </row>
    <row r="4" spans="1:8" ht="18.75">
      <c r="A4" s="267" t="s">
        <v>281</v>
      </c>
      <c r="B4" s="267"/>
      <c r="C4" s="267"/>
      <c r="D4" s="267"/>
      <c r="E4" s="267"/>
      <c r="F4" s="267"/>
      <c r="G4" s="267"/>
      <c r="H4" s="267"/>
    </row>
    <row r="5" spans="1:8" ht="18.75">
      <c r="A5" s="9"/>
      <c r="H5" s="1" t="s">
        <v>120</v>
      </c>
    </row>
    <row r="6" spans="1:8" ht="16.5" customHeight="1">
      <c r="A6" s="261" t="s">
        <v>37</v>
      </c>
      <c r="B6" s="261" t="s">
        <v>40</v>
      </c>
      <c r="C6" s="261" t="s">
        <v>49</v>
      </c>
      <c r="D6" s="261" t="s">
        <v>122</v>
      </c>
      <c r="E6" s="261" t="s">
        <v>119</v>
      </c>
      <c r="F6" s="275" t="s">
        <v>110</v>
      </c>
      <c r="G6" s="276"/>
      <c r="H6" s="277"/>
    </row>
    <row r="7" spans="1:8" ht="18.75">
      <c r="A7" s="261"/>
      <c r="B7" s="261"/>
      <c r="C7" s="261"/>
      <c r="D7" s="261"/>
      <c r="E7" s="261"/>
      <c r="F7" s="20">
        <v>13750500000000000</v>
      </c>
      <c r="G7" s="20">
        <v>13750400000000000</v>
      </c>
      <c r="H7" s="20">
        <v>13750300000000000</v>
      </c>
    </row>
    <row r="8" spans="1:8" ht="18.75">
      <c r="A8" s="15">
        <v>1</v>
      </c>
      <c r="B8" s="15">
        <v>2</v>
      </c>
      <c r="C8" s="15">
        <v>3</v>
      </c>
      <c r="D8" s="15">
        <v>4</v>
      </c>
      <c r="E8" s="15" t="s">
        <v>262</v>
      </c>
      <c r="F8" s="15">
        <v>6</v>
      </c>
      <c r="G8" s="15">
        <v>7</v>
      </c>
      <c r="H8" s="17">
        <v>8</v>
      </c>
    </row>
    <row r="9" spans="1:8" ht="18.75">
      <c r="A9" s="15">
        <v>1</v>
      </c>
      <c r="B9" s="15"/>
      <c r="C9" s="15"/>
      <c r="D9" s="15"/>
      <c r="E9" s="15">
        <f>F9+G9+H9</f>
        <v>0</v>
      </c>
      <c r="F9" s="15"/>
      <c r="G9" s="15"/>
      <c r="H9" s="18"/>
    </row>
    <row r="10" spans="1:8" ht="18.75">
      <c r="A10" s="15">
        <v>2</v>
      </c>
      <c r="B10" s="15"/>
      <c r="C10" s="15"/>
      <c r="D10" s="15"/>
      <c r="E10" s="15">
        <f>F10+G10+H10</f>
        <v>0</v>
      </c>
      <c r="F10" s="15"/>
      <c r="G10" s="15"/>
      <c r="H10" s="18"/>
    </row>
    <row r="11" spans="1:8" ht="18.75">
      <c r="A11" s="15">
        <v>3</v>
      </c>
      <c r="B11" s="15"/>
      <c r="C11" s="15"/>
      <c r="D11" s="15"/>
      <c r="E11" s="15">
        <f>F11+G11+H11</f>
        <v>0</v>
      </c>
      <c r="F11" s="15"/>
      <c r="G11" s="15"/>
      <c r="H11" s="18"/>
    </row>
    <row r="12" spans="1:8" ht="18.75">
      <c r="A12" s="15"/>
      <c r="B12" s="21" t="s">
        <v>38</v>
      </c>
      <c r="C12" s="15" t="s">
        <v>39</v>
      </c>
      <c r="D12" s="15" t="s">
        <v>39</v>
      </c>
      <c r="E12" s="15">
        <f>SUM(E9:E11)</f>
        <v>0</v>
      </c>
      <c r="F12" s="15">
        <f>SUM(F9:F11)</f>
        <v>0</v>
      </c>
      <c r="G12" s="15">
        <f>SUM(G9:G11)</f>
        <v>0</v>
      </c>
      <c r="H12" s="15">
        <f>SUM(H9:H11)</f>
        <v>0</v>
      </c>
    </row>
  </sheetData>
  <sheetProtection/>
  <mergeCells count="8">
    <mergeCell ref="A3:H3"/>
    <mergeCell ref="A6:A7"/>
    <mergeCell ref="B6:B7"/>
    <mergeCell ref="C6:C7"/>
    <mergeCell ref="D6:D7"/>
    <mergeCell ref="E6:E7"/>
    <mergeCell ref="A4:H4"/>
    <mergeCell ref="F6:H6"/>
  </mergeCells>
  <printOptions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6.00390625" style="6" customWidth="1"/>
    <col min="2" max="2" width="24.57421875" style="6" customWidth="1"/>
    <col min="3" max="3" width="17.140625" style="6" customWidth="1"/>
    <col min="4" max="4" width="14.7109375" style="6" customWidth="1"/>
    <col min="5" max="5" width="12.8515625" style="6" customWidth="1"/>
    <col min="6" max="6" width="20.7109375" style="6" bestFit="1" customWidth="1"/>
    <col min="7" max="8" width="23.57421875" style="6" bestFit="1" customWidth="1"/>
    <col min="9" max="16384" width="9.140625" style="6" customWidth="1"/>
  </cols>
  <sheetData>
    <row r="1" ht="18.75">
      <c r="H1" s="1" t="s">
        <v>296</v>
      </c>
    </row>
    <row r="4" spans="1:8" ht="18.75">
      <c r="A4" s="267" t="s">
        <v>108</v>
      </c>
      <c r="B4" s="267"/>
      <c r="C4" s="267"/>
      <c r="D4" s="267"/>
      <c r="E4" s="267"/>
      <c r="F4" s="267"/>
      <c r="G4" s="267"/>
      <c r="H4" s="267"/>
    </row>
    <row r="5" spans="1:8" ht="18.75">
      <c r="A5" s="267" t="s">
        <v>282</v>
      </c>
      <c r="B5" s="267"/>
      <c r="C5" s="267"/>
      <c r="D5" s="267"/>
      <c r="E5" s="267"/>
      <c r="F5" s="267"/>
      <c r="G5" s="267"/>
      <c r="H5" s="267"/>
    </row>
    <row r="6" spans="1:8" ht="18.75">
      <c r="A6" s="9"/>
      <c r="H6" s="1" t="s">
        <v>120</v>
      </c>
    </row>
    <row r="7" spans="1:8" ht="28.5" customHeight="1">
      <c r="A7" s="261" t="s">
        <v>37</v>
      </c>
      <c r="B7" s="261" t="s">
        <v>40</v>
      </c>
      <c r="C7" s="261" t="s">
        <v>49</v>
      </c>
      <c r="D7" s="261" t="s">
        <v>122</v>
      </c>
      <c r="E7" s="261" t="s">
        <v>119</v>
      </c>
      <c r="F7" s="275" t="s">
        <v>110</v>
      </c>
      <c r="G7" s="276"/>
      <c r="H7" s="277"/>
    </row>
    <row r="8" spans="1:8" ht="33" customHeight="1">
      <c r="A8" s="261"/>
      <c r="B8" s="261"/>
      <c r="C8" s="261"/>
      <c r="D8" s="261"/>
      <c r="E8" s="261"/>
      <c r="F8" s="20">
        <v>13750500000000000</v>
      </c>
      <c r="G8" s="20">
        <v>13750400000000000</v>
      </c>
      <c r="H8" s="20">
        <v>13750300000000000</v>
      </c>
    </row>
    <row r="9" spans="1:8" ht="18.75">
      <c r="A9" s="15">
        <v>1</v>
      </c>
      <c r="B9" s="15">
        <v>2</v>
      </c>
      <c r="C9" s="15">
        <v>3</v>
      </c>
      <c r="D9" s="15">
        <v>4</v>
      </c>
      <c r="E9" s="15" t="s">
        <v>262</v>
      </c>
      <c r="F9" s="15">
        <v>6</v>
      </c>
      <c r="G9" s="15">
        <v>7</v>
      </c>
      <c r="H9" s="17">
        <v>8</v>
      </c>
    </row>
    <row r="10" spans="1:8" ht="18.75">
      <c r="A10" s="15">
        <v>1</v>
      </c>
      <c r="B10" s="15"/>
      <c r="C10" s="15"/>
      <c r="D10" s="15"/>
      <c r="E10" s="15">
        <f>G10+H10</f>
        <v>0</v>
      </c>
      <c r="F10" s="15"/>
      <c r="G10" s="15"/>
      <c r="H10" s="18"/>
    </row>
    <row r="11" spans="1:8" ht="18.75">
      <c r="A11" s="15">
        <v>2</v>
      </c>
      <c r="B11" s="15"/>
      <c r="C11" s="15"/>
      <c r="D11" s="15"/>
      <c r="E11" s="15">
        <f>G11+H11</f>
        <v>0</v>
      </c>
      <c r="F11" s="15"/>
      <c r="G11" s="15"/>
      <c r="H11" s="18"/>
    </row>
    <row r="12" spans="1:8" ht="18.75">
      <c r="A12" s="15">
        <v>3</v>
      </c>
      <c r="B12" s="15"/>
      <c r="C12" s="15"/>
      <c r="D12" s="15"/>
      <c r="E12" s="15">
        <f>G12+H12</f>
        <v>0</v>
      </c>
      <c r="F12" s="15"/>
      <c r="G12" s="15"/>
      <c r="H12" s="18"/>
    </row>
    <row r="13" spans="1:8" ht="18.75">
      <c r="A13" s="15"/>
      <c r="B13" s="21" t="s">
        <v>38</v>
      </c>
      <c r="C13" s="15" t="s">
        <v>39</v>
      </c>
      <c r="D13" s="15" t="s">
        <v>39</v>
      </c>
      <c r="E13" s="15">
        <f>SUM(E10:E12)</f>
        <v>0</v>
      </c>
      <c r="F13" s="15">
        <f>SUM(F10:F12)</f>
        <v>0</v>
      </c>
      <c r="G13" s="15">
        <f>SUM(G10:G12)</f>
        <v>0</v>
      </c>
      <c r="H13" s="15">
        <f>SUM(H10:H12)</f>
        <v>0</v>
      </c>
    </row>
  </sheetData>
  <sheetProtection/>
  <mergeCells count="8">
    <mergeCell ref="A4:H4"/>
    <mergeCell ref="A7:A8"/>
    <mergeCell ref="B7:B8"/>
    <mergeCell ref="C7:C8"/>
    <mergeCell ref="D7:D8"/>
    <mergeCell ref="E7:E8"/>
    <mergeCell ref="A5:H5"/>
    <mergeCell ref="F7:H7"/>
  </mergeCells>
  <printOptions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30"/>
  <sheetViews>
    <sheetView view="pageBreakPreview" zoomScale="60" zoomScalePageLayoutView="0" workbookViewId="0" topLeftCell="A1">
      <selection activeCell="N27" sqref="N27"/>
    </sheetView>
  </sheetViews>
  <sheetFormatPr defaultColWidth="9.140625" defaultRowHeight="12.75"/>
  <cols>
    <col min="2" max="2" width="7.7109375" style="0" customWidth="1"/>
    <col min="3" max="4" width="9.140625" style="0" hidden="1" customWidth="1"/>
    <col min="5" max="6" width="6.8515625" style="0" customWidth="1"/>
    <col min="7" max="7" width="2.8515625" style="0" customWidth="1"/>
    <col min="8" max="9" width="6.8515625" style="0" customWidth="1"/>
    <col min="10" max="10" width="5.7109375" style="0" customWidth="1"/>
    <col min="11" max="11" width="6.8515625" style="0" hidden="1" customWidth="1"/>
    <col min="12" max="12" width="11.140625" style="0" customWidth="1"/>
    <col min="15" max="15" width="7.421875" style="0" customWidth="1"/>
    <col min="16" max="20" width="9.140625" style="0" hidden="1" customWidth="1"/>
    <col min="21" max="21" width="1.7109375" style="0" customWidth="1"/>
    <col min="22" max="22" width="6.57421875" style="0" customWidth="1"/>
    <col min="25" max="25" width="9.421875" style="0" customWidth="1"/>
    <col min="26" max="29" width="9.140625" style="0" hidden="1" customWidth="1"/>
    <col min="30" max="30" width="7.28125" style="0" hidden="1" customWidth="1"/>
    <col min="31" max="42" width="9.140625" style="0" hidden="1" customWidth="1"/>
    <col min="43" max="43" width="7.7109375" style="0" hidden="1" customWidth="1"/>
    <col min="44" max="60" width="9.140625" style="0" hidden="1" customWidth="1"/>
    <col min="61" max="61" width="14.8515625" style="0" customWidth="1"/>
  </cols>
  <sheetData>
    <row r="1" spans="1:61" ht="12.7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</row>
    <row r="2" spans="1:61" ht="12.7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</row>
    <row r="3" spans="1:61" ht="12.7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</row>
    <row r="4" spans="1:61" ht="18.75" customHeight="1">
      <c r="A4" s="170" t="s">
        <v>183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</row>
    <row r="5" spans="1:61" ht="12.75">
      <c r="A5" s="155"/>
      <c r="B5" s="155"/>
      <c r="C5" s="155"/>
      <c r="D5" s="155"/>
      <c r="E5" s="155"/>
      <c r="F5" s="155"/>
      <c r="G5" s="155"/>
      <c r="H5" s="155"/>
      <c r="I5" s="155"/>
      <c r="J5" s="154" t="s">
        <v>172</v>
      </c>
      <c r="K5" s="155"/>
      <c r="L5" s="259"/>
      <c r="M5" s="259"/>
      <c r="N5" s="259"/>
      <c r="O5" s="259"/>
      <c r="P5" s="259"/>
      <c r="Q5" s="259"/>
      <c r="R5" s="258">
        <v>20</v>
      </c>
      <c r="S5" s="258"/>
      <c r="T5" s="258"/>
      <c r="U5" s="259"/>
      <c r="V5" s="259"/>
      <c r="W5" s="259"/>
      <c r="X5" s="155" t="s">
        <v>186</v>
      </c>
      <c r="Y5" s="155" t="s">
        <v>173</v>
      </c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</row>
    <row r="6" spans="1:61" ht="12.75">
      <c r="A6" s="155"/>
      <c r="B6" s="155"/>
      <c r="C6" s="155"/>
      <c r="D6" s="155"/>
      <c r="E6" s="155"/>
      <c r="F6" s="155"/>
      <c r="G6" s="155"/>
      <c r="H6" s="155"/>
      <c r="I6" s="170" t="s">
        <v>185</v>
      </c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</row>
    <row r="7" spans="1:61" ht="12.75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</row>
    <row r="8" spans="1:61" ht="16.5" customHeight="1">
      <c r="A8" s="240" t="s">
        <v>14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 t="s">
        <v>174</v>
      </c>
      <c r="N8" s="240"/>
      <c r="O8" s="240"/>
      <c r="P8" s="240"/>
      <c r="Q8" s="240"/>
      <c r="R8" s="240"/>
      <c r="S8" s="240"/>
      <c r="T8" s="240"/>
      <c r="U8" s="240"/>
      <c r="V8" s="237" t="s">
        <v>184</v>
      </c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</row>
    <row r="9" spans="1:61" ht="20.25" customHeight="1">
      <c r="A9" s="240"/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</row>
    <row r="10" spans="1:61" ht="15" customHeight="1">
      <c r="A10" s="240">
        <v>1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55">
        <v>2</v>
      </c>
      <c r="N10" s="256"/>
      <c r="O10" s="256"/>
      <c r="P10" s="256"/>
      <c r="Q10" s="256"/>
      <c r="R10" s="256"/>
      <c r="S10" s="256"/>
      <c r="T10" s="256"/>
      <c r="U10" s="257"/>
      <c r="V10" s="240">
        <v>3</v>
      </c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0"/>
      <c r="BG10" s="240"/>
      <c r="BH10" s="240"/>
      <c r="BI10" s="240"/>
    </row>
    <row r="11" spans="1:61" ht="18" customHeight="1">
      <c r="A11" s="248" t="s">
        <v>175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9" t="s">
        <v>176</v>
      </c>
      <c r="N11" s="249"/>
      <c r="O11" s="249"/>
      <c r="P11" s="249"/>
      <c r="Q11" s="249"/>
      <c r="R11" s="249"/>
      <c r="S11" s="249"/>
      <c r="T11" s="249"/>
      <c r="U11" s="249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0"/>
      <c r="BE11" s="250"/>
      <c r="BF11" s="250"/>
      <c r="BG11" s="250"/>
      <c r="BH11" s="250"/>
      <c r="BI11" s="250"/>
    </row>
    <row r="12" spans="1:61" ht="16.5" customHeight="1">
      <c r="A12" s="248" t="s">
        <v>177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9" t="s">
        <v>178</v>
      </c>
      <c r="N12" s="249"/>
      <c r="O12" s="249"/>
      <c r="P12" s="249"/>
      <c r="Q12" s="249"/>
      <c r="R12" s="249"/>
      <c r="S12" s="249"/>
      <c r="T12" s="249"/>
      <c r="U12" s="249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0"/>
      <c r="BD12" s="250"/>
      <c r="BE12" s="250"/>
      <c r="BF12" s="250"/>
      <c r="BG12" s="250"/>
      <c r="BH12" s="250"/>
      <c r="BI12" s="250"/>
    </row>
    <row r="13" spans="1:61" ht="16.5" customHeight="1">
      <c r="A13" s="248" t="s">
        <v>179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9" t="s">
        <v>180</v>
      </c>
      <c r="N13" s="249"/>
      <c r="O13" s="249"/>
      <c r="P13" s="249"/>
      <c r="Q13" s="249"/>
      <c r="R13" s="249"/>
      <c r="S13" s="249"/>
      <c r="T13" s="249"/>
      <c r="U13" s="249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50"/>
      <c r="AO13" s="250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  <c r="BB13" s="250"/>
      <c r="BC13" s="250"/>
      <c r="BD13" s="250"/>
      <c r="BE13" s="250"/>
      <c r="BF13" s="250"/>
      <c r="BG13" s="250"/>
      <c r="BH13" s="250"/>
      <c r="BI13" s="250"/>
    </row>
    <row r="14" spans="1:61" ht="16.5" customHeight="1">
      <c r="A14" s="248" t="s">
        <v>181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9" t="s">
        <v>182</v>
      </c>
      <c r="N14" s="249"/>
      <c r="O14" s="249"/>
      <c r="P14" s="249"/>
      <c r="Q14" s="249"/>
      <c r="R14" s="249"/>
      <c r="S14" s="249"/>
      <c r="T14" s="249"/>
      <c r="U14" s="249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0"/>
      <c r="AP14" s="250"/>
      <c r="AQ14" s="250"/>
      <c r="AR14" s="250"/>
      <c r="AS14" s="250"/>
      <c r="AT14" s="250"/>
      <c r="AU14" s="250"/>
      <c r="AV14" s="250"/>
      <c r="AW14" s="250"/>
      <c r="AX14" s="250"/>
      <c r="AY14" s="250"/>
      <c r="AZ14" s="250"/>
      <c r="BA14" s="250"/>
      <c r="BB14" s="250"/>
      <c r="BC14" s="250"/>
      <c r="BD14" s="250"/>
      <c r="BE14" s="250"/>
      <c r="BF14" s="250"/>
      <c r="BG14" s="250"/>
      <c r="BH14" s="250"/>
      <c r="BI14" s="250"/>
    </row>
    <row r="15" spans="1:61" ht="26.25" customHeight="1">
      <c r="A15" s="251" t="s">
        <v>338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2"/>
      <c r="N15" s="252"/>
      <c r="O15" s="252"/>
      <c r="P15" s="252"/>
      <c r="Q15" s="252"/>
      <c r="R15" s="252"/>
      <c r="S15" s="252"/>
      <c r="T15" s="252"/>
      <c r="U15" s="252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  <c r="AQ15" s="254"/>
      <c r="AR15" s="254"/>
      <c r="AS15" s="254"/>
      <c r="AT15" s="254"/>
      <c r="AU15" s="254"/>
      <c r="AV15" s="254"/>
      <c r="AW15" s="254"/>
      <c r="AX15" s="254"/>
      <c r="AY15" s="254"/>
      <c r="AZ15" s="254"/>
      <c r="BA15" s="254"/>
      <c r="BB15" s="254"/>
      <c r="BC15" s="254"/>
      <c r="BD15" s="254"/>
      <c r="BE15" s="254"/>
      <c r="BF15" s="254"/>
      <c r="BG15" s="254"/>
      <c r="BH15" s="254"/>
      <c r="BI15" s="254"/>
    </row>
    <row r="16" spans="1:61" ht="28.5" customHeight="1">
      <c r="A16" s="251" t="s">
        <v>339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2"/>
      <c r="N16" s="252"/>
      <c r="O16" s="252"/>
      <c r="P16" s="252"/>
      <c r="Q16" s="252"/>
      <c r="R16" s="252"/>
      <c r="S16" s="252"/>
      <c r="T16" s="252"/>
      <c r="U16" s="252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</row>
    <row r="17" spans="1:61" ht="12.7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</row>
    <row r="30" ht="12.75">
      <c r="I30" s="124"/>
    </row>
  </sheetData>
  <sheetProtection/>
  <mergeCells count="30">
    <mergeCell ref="L1:BI1"/>
    <mergeCell ref="I6:Y6"/>
    <mergeCell ref="A4:BI4"/>
    <mergeCell ref="L5:Q5"/>
    <mergeCell ref="R5:T5"/>
    <mergeCell ref="U5:W5"/>
    <mergeCell ref="A10:L10"/>
    <mergeCell ref="M10:U10"/>
    <mergeCell ref="V10:BI10"/>
    <mergeCell ref="A8:L9"/>
    <mergeCell ref="M8:U9"/>
    <mergeCell ref="V8:BI9"/>
    <mergeCell ref="A16:L16"/>
    <mergeCell ref="M16:U16"/>
    <mergeCell ref="V16:BI16"/>
    <mergeCell ref="A13:L13"/>
    <mergeCell ref="M13:U13"/>
    <mergeCell ref="V13:BI13"/>
    <mergeCell ref="V15:BI15"/>
    <mergeCell ref="M15:U15"/>
    <mergeCell ref="A14:L14"/>
    <mergeCell ref="M14:U14"/>
    <mergeCell ref="V14:BI14"/>
    <mergeCell ref="A15:L15"/>
    <mergeCell ref="V11:BI11"/>
    <mergeCell ref="A12:L12"/>
    <mergeCell ref="M12:U12"/>
    <mergeCell ref="V12:BI12"/>
    <mergeCell ref="A11:L11"/>
    <mergeCell ref="M11:U11"/>
  </mergeCells>
  <printOptions/>
  <pageMargins left="0.54" right="0.16" top="1" bottom="0.24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4.57421875" style="10" customWidth="1"/>
    <col min="2" max="2" width="14.8515625" style="10" customWidth="1"/>
    <col min="3" max="5" width="9.140625" style="10" customWidth="1"/>
    <col min="6" max="6" width="10.140625" style="10" customWidth="1"/>
    <col min="7" max="8" width="17.28125" style="10" customWidth="1"/>
    <col min="9" max="10" width="9.140625" style="10" customWidth="1"/>
    <col min="11" max="11" width="8.28125" style="10" customWidth="1"/>
    <col min="12" max="12" width="9.140625" style="10" customWidth="1"/>
    <col min="13" max="13" width="11.28125" style="10" customWidth="1"/>
    <col min="14" max="16384" width="9.140625" style="10" customWidth="1"/>
  </cols>
  <sheetData>
    <row r="1" ht="18.75">
      <c r="M1" s="45" t="s">
        <v>82</v>
      </c>
    </row>
    <row r="2" spans="1:13" ht="18.75">
      <c r="A2" s="260" t="s">
        <v>234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</row>
    <row r="3" ht="18.75">
      <c r="M3" s="45" t="s">
        <v>132</v>
      </c>
    </row>
    <row r="4" spans="1:13" ht="141.75">
      <c r="A4" s="29" t="s">
        <v>35</v>
      </c>
      <c r="B4" s="29" t="s">
        <v>112</v>
      </c>
      <c r="C4" s="29" t="s">
        <v>114</v>
      </c>
      <c r="D4" s="29" t="s">
        <v>113</v>
      </c>
      <c r="E4" s="29" t="s">
        <v>117</v>
      </c>
      <c r="F4" s="29" t="s">
        <v>115</v>
      </c>
      <c r="G4" s="30" t="s">
        <v>238</v>
      </c>
      <c r="H4" s="29" t="s">
        <v>133</v>
      </c>
      <c r="I4" s="29" t="s">
        <v>239</v>
      </c>
      <c r="J4" s="29" t="s">
        <v>118</v>
      </c>
      <c r="K4" s="29" t="s">
        <v>116</v>
      </c>
      <c r="L4" s="29" t="s">
        <v>240</v>
      </c>
      <c r="M4" s="29" t="s">
        <v>241</v>
      </c>
    </row>
    <row r="5" spans="1:13" ht="18.75">
      <c r="A5" s="31">
        <v>1</v>
      </c>
      <c r="B5" s="31">
        <v>2</v>
      </c>
      <c r="C5" s="29">
        <v>3</v>
      </c>
      <c r="D5" s="31">
        <v>4</v>
      </c>
      <c r="E5" s="29">
        <v>5</v>
      </c>
      <c r="F5" s="31">
        <v>6</v>
      </c>
      <c r="G5" s="29">
        <v>7</v>
      </c>
      <c r="H5" s="29">
        <v>8</v>
      </c>
      <c r="I5" s="31">
        <v>9</v>
      </c>
      <c r="J5" s="31">
        <v>10</v>
      </c>
      <c r="K5" s="31">
        <v>11</v>
      </c>
      <c r="L5" s="31">
        <v>12</v>
      </c>
      <c r="M5" s="31">
        <v>13</v>
      </c>
    </row>
    <row r="6" spans="1:13" ht="18.75">
      <c r="A6" s="32"/>
      <c r="B6" s="33"/>
      <c r="C6" s="34"/>
      <c r="D6" s="35"/>
      <c r="E6" s="35"/>
      <c r="F6" s="36"/>
      <c r="G6" s="37"/>
      <c r="H6" s="38"/>
      <c r="I6" s="39"/>
      <c r="J6" s="38"/>
      <c r="K6" s="40"/>
      <c r="L6" s="40"/>
      <c r="M6" s="41"/>
    </row>
    <row r="7" spans="1:13" ht="18.75">
      <c r="A7" s="32"/>
      <c r="B7" s="33"/>
      <c r="C7" s="34"/>
      <c r="D7" s="35"/>
      <c r="E7" s="35"/>
      <c r="F7" s="36"/>
      <c r="G7" s="37"/>
      <c r="H7" s="38"/>
      <c r="I7" s="39"/>
      <c r="J7" s="38"/>
      <c r="K7" s="40"/>
      <c r="L7" s="40"/>
      <c r="M7" s="41"/>
    </row>
    <row r="8" spans="1:13" ht="18.75">
      <c r="A8" s="32"/>
      <c r="B8" s="33"/>
      <c r="C8" s="34"/>
      <c r="D8" s="35"/>
      <c r="E8" s="35"/>
      <c r="F8" s="36"/>
      <c r="G8" s="37"/>
      <c r="H8" s="38"/>
      <c r="I8" s="39"/>
      <c r="J8" s="38"/>
      <c r="K8" s="40"/>
      <c r="L8" s="40"/>
      <c r="M8" s="41"/>
    </row>
    <row r="9" spans="1:13" ht="18.75">
      <c r="A9" s="32"/>
      <c r="B9" s="33"/>
      <c r="C9" s="34"/>
      <c r="D9" s="35"/>
      <c r="E9" s="35"/>
      <c r="F9" s="36"/>
      <c r="G9" s="37"/>
      <c r="H9" s="38"/>
      <c r="I9" s="39"/>
      <c r="J9" s="38"/>
      <c r="K9" s="40"/>
      <c r="L9" s="40"/>
      <c r="M9" s="41"/>
    </row>
    <row r="10" spans="1:13" ht="18.75">
      <c r="A10" s="32"/>
      <c r="B10" s="33"/>
      <c r="C10" s="34"/>
      <c r="D10" s="35"/>
      <c r="E10" s="35"/>
      <c r="F10" s="36"/>
      <c r="G10" s="37"/>
      <c r="H10" s="38"/>
      <c r="I10" s="39"/>
      <c r="J10" s="38"/>
      <c r="K10" s="40"/>
      <c r="L10" s="40"/>
      <c r="M10" s="41"/>
    </row>
    <row r="11" spans="1:13" ht="18.75">
      <c r="A11" s="32"/>
      <c r="B11" s="33"/>
      <c r="C11" s="34"/>
      <c r="D11" s="35"/>
      <c r="E11" s="35"/>
      <c r="F11" s="36"/>
      <c r="G11" s="37"/>
      <c r="H11" s="38"/>
      <c r="I11" s="39"/>
      <c r="J11" s="38"/>
      <c r="K11" s="40"/>
      <c r="L11" s="40"/>
      <c r="M11" s="41"/>
    </row>
    <row r="12" spans="1:13" ht="18.75">
      <c r="A12" s="32"/>
      <c r="B12" s="33"/>
      <c r="C12" s="34"/>
      <c r="D12" s="35"/>
      <c r="E12" s="35"/>
      <c r="F12" s="36"/>
      <c r="G12" s="37"/>
      <c r="H12" s="38"/>
      <c r="I12" s="39"/>
      <c r="J12" s="38"/>
      <c r="K12" s="40"/>
      <c r="L12" s="40"/>
      <c r="M12" s="41"/>
    </row>
    <row r="13" spans="1:13" ht="18.75">
      <c r="A13" s="32"/>
      <c r="B13" s="33"/>
      <c r="C13" s="34"/>
      <c r="D13" s="35"/>
      <c r="E13" s="35"/>
      <c r="F13" s="36"/>
      <c r="G13" s="37"/>
      <c r="H13" s="38"/>
      <c r="I13" s="39"/>
      <c r="J13" s="38"/>
      <c r="K13" s="40"/>
      <c r="L13" s="40"/>
      <c r="M13" s="41"/>
    </row>
    <row r="14" spans="1:13" ht="18.75">
      <c r="A14" s="32"/>
      <c r="B14" s="33"/>
      <c r="C14" s="34"/>
      <c r="D14" s="35"/>
      <c r="E14" s="35"/>
      <c r="F14" s="36"/>
      <c r="G14" s="37"/>
      <c r="H14" s="38"/>
      <c r="I14" s="39"/>
      <c r="J14" s="38"/>
      <c r="K14" s="40"/>
      <c r="L14" s="40"/>
      <c r="M14" s="41"/>
    </row>
    <row r="15" spans="1:13" ht="18.75">
      <c r="A15" s="42"/>
      <c r="B15" s="43" t="s">
        <v>111</v>
      </c>
      <c r="C15" s="44">
        <f>SUM(C6:C14)</f>
        <v>0</v>
      </c>
      <c r="D15" s="44">
        <f aca="true" t="shared" si="0" ref="D15:M15">SUM(D6:D14)</f>
        <v>0</v>
      </c>
      <c r="E15" s="44">
        <f t="shared" si="0"/>
        <v>0</v>
      </c>
      <c r="F15" s="44">
        <f t="shared" si="0"/>
        <v>0</v>
      </c>
      <c r="G15" s="44">
        <f t="shared" si="0"/>
        <v>0</v>
      </c>
      <c r="H15" s="44">
        <f t="shared" si="0"/>
        <v>0</v>
      </c>
      <c r="I15" s="44">
        <f t="shared" si="0"/>
        <v>0</v>
      </c>
      <c r="J15" s="44">
        <f t="shared" si="0"/>
        <v>0</v>
      </c>
      <c r="K15" s="44">
        <f t="shared" si="0"/>
        <v>0</v>
      </c>
      <c r="L15" s="44"/>
      <c r="M15" s="44">
        <f t="shared" si="0"/>
        <v>0</v>
      </c>
    </row>
    <row r="16" spans="1:13" ht="19.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3"/>
      <c r="L16" s="13"/>
      <c r="M16" s="13"/>
    </row>
  </sheetData>
  <sheetProtection/>
  <mergeCells count="1">
    <mergeCell ref="A2:M2"/>
  </mergeCells>
  <printOptions/>
  <pageMargins left="0.7874015748031497" right="0.7874015748031497" top="0" bottom="0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5.00390625" style="2" customWidth="1"/>
    <col min="2" max="2" width="27.7109375" style="2" customWidth="1"/>
    <col min="3" max="3" width="14.7109375" style="2" customWidth="1"/>
    <col min="4" max="4" width="11.7109375" style="2" customWidth="1"/>
    <col min="5" max="5" width="13.8515625" style="2" customWidth="1"/>
    <col min="6" max="6" width="13.7109375" style="2" customWidth="1"/>
    <col min="7" max="7" width="17.57421875" style="2" customWidth="1"/>
    <col min="8" max="8" width="12.140625" style="2" customWidth="1"/>
    <col min="9" max="9" width="15.57421875" style="2" customWidth="1"/>
    <col min="10" max="16384" width="9.140625" style="2" customWidth="1"/>
  </cols>
  <sheetData>
    <row r="1" spans="8:9" ht="15.75">
      <c r="H1" s="263" t="s">
        <v>65</v>
      </c>
      <c r="I1" s="263"/>
    </row>
    <row r="2" spans="2:9" ht="21.75" customHeight="1">
      <c r="B2" s="264" t="s">
        <v>100</v>
      </c>
      <c r="C2" s="264"/>
      <c r="D2" s="264"/>
      <c r="E2" s="264"/>
      <c r="F2" s="264"/>
      <c r="G2" s="264"/>
      <c r="H2" s="264"/>
      <c r="I2" s="264"/>
    </row>
    <row r="3" spans="2:9" ht="18" customHeight="1">
      <c r="B3" s="264" t="s">
        <v>304</v>
      </c>
      <c r="C3" s="264"/>
      <c r="D3" s="264"/>
      <c r="E3" s="264"/>
      <c r="F3" s="264"/>
      <c r="G3" s="264"/>
      <c r="H3" s="264"/>
      <c r="I3" s="264"/>
    </row>
    <row r="4" ht="15">
      <c r="I4" s="4" t="s">
        <v>120</v>
      </c>
    </row>
    <row r="5" spans="1:9" ht="25.5" customHeight="1">
      <c r="A5" s="261" t="s">
        <v>37</v>
      </c>
      <c r="B5" s="261" t="s">
        <v>85</v>
      </c>
      <c r="C5" s="261" t="s">
        <v>84</v>
      </c>
      <c r="D5" s="262" t="s">
        <v>70</v>
      </c>
      <c r="E5" s="262" t="s">
        <v>242</v>
      </c>
      <c r="F5" s="262" t="s">
        <v>243</v>
      </c>
      <c r="G5" s="262" t="s">
        <v>244</v>
      </c>
      <c r="H5" s="262" t="s">
        <v>245</v>
      </c>
      <c r="I5" s="261" t="s">
        <v>246</v>
      </c>
    </row>
    <row r="6" spans="1:9" ht="39.75" customHeight="1">
      <c r="A6" s="261"/>
      <c r="B6" s="261"/>
      <c r="C6" s="261"/>
      <c r="D6" s="262"/>
      <c r="E6" s="262"/>
      <c r="F6" s="262"/>
      <c r="G6" s="262"/>
      <c r="H6" s="262"/>
      <c r="I6" s="261"/>
    </row>
    <row r="7" spans="1:9" ht="15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ht="31.5">
      <c r="A8" s="18">
        <v>1</v>
      </c>
      <c r="B8" s="26" t="s">
        <v>151</v>
      </c>
      <c r="C8" s="18"/>
      <c r="D8" s="18"/>
      <c r="E8" s="18"/>
      <c r="F8" s="18"/>
      <c r="G8" s="18"/>
      <c r="H8" s="18"/>
      <c r="I8" s="18"/>
    </row>
    <row r="9" spans="1:9" ht="15.75">
      <c r="A9" s="18">
        <v>2</v>
      </c>
      <c r="B9" s="26" t="s">
        <v>152</v>
      </c>
      <c r="C9" s="18"/>
      <c r="D9" s="18"/>
      <c r="E9" s="18"/>
      <c r="F9" s="18"/>
      <c r="G9" s="18"/>
      <c r="H9" s="18"/>
      <c r="I9" s="18"/>
    </row>
    <row r="10" spans="1:9" ht="31.5">
      <c r="A10" s="18">
        <v>3</v>
      </c>
      <c r="B10" s="26" t="s">
        <v>153</v>
      </c>
      <c r="C10" s="18"/>
      <c r="D10" s="18"/>
      <c r="E10" s="18"/>
      <c r="F10" s="18"/>
      <c r="G10" s="18"/>
      <c r="H10" s="18"/>
      <c r="I10" s="18"/>
    </row>
    <row r="11" spans="1:9" ht="31.5">
      <c r="A11" s="18">
        <v>4</v>
      </c>
      <c r="B11" s="26" t="s">
        <v>154</v>
      </c>
      <c r="C11" s="18"/>
      <c r="D11" s="18"/>
      <c r="E11" s="18"/>
      <c r="F11" s="18"/>
      <c r="G11" s="18"/>
      <c r="H11" s="18"/>
      <c r="I11" s="18"/>
    </row>
    <row r="12" spans="1:9" ht="15.75">
      <c r="A12" s="18"/>
      <c r="B12" s="18" t="s">
        <v>71</v>
      </c>
      <c r="C12" s="18"/>
      <c r="D12" s="18"/>
      <c r="E12" s="18"/>
      <c r="F12" s="18"/>
      <c r="G12" s="18"/>
      <c r="H12" s="18"/>
      <c r="I12" s="18"/>
    </row>
    <row r="13" spans="1:9" ht="15.75">
      <c r="A13" s="28"/>
      <c r="B13" s="28"/>
      <c r="C13" s="28"/>
      <c r="D13" s="28"/>
      <c r="E13" s="28"/>
      <c r="F13" s="28"/>
      <c r="G13" s="28"/>
      <c r="H13" s="28"/>
      <c r="I13" s="28"/>
    </row>
    <row r="14" spans="1:9" ht="15.75">
      <c r="A14" s="28"/>
      <c r="B14" s="28"/>
      <c r="C14" s="28"/>
      <c r="D14" s="28"/>
      <c r="E14" s="28"/>
      <c r="F14" s="28"/>
      <c r="G14" s="28"/>
      <c r="H14" s="28"/>
      <c r="I14" s="28"/>
    </row>
    <row r="15" spans="1:9" ht="15.75">
      <c r="A15" s="28" t="s">
        <v>128</v>
      </c>
      <c r="B15" s="28"/>
      <c r="C15" s="28"/>
      <c r="D15" s="28"/>
      <c r="E15" s="28"/>
      <c r="F15" s="28"/>
      <c r="G15" s="28"/>
      <c r="H15" s="28"/>
      <c r="I15" s="28"/>
    </row>
    <row r="22" ht="15">
      <c r="K22" s="3"/>
    </row>
  </sheetData>
  <sheetProtection/>
  <mergeCells count="12">
    <mergeCell ref="I5:I6"/>
    <mergeCell ref="H1:I1"/>
    <mergeCell ref="B2:I2"/>
    <mergeCell ref="E5:E6"/>
    <mergeCell ref="F5:F6"/>
    <mergeCell ref="B3:I3"/>
    <mergeCell ref="A5:A6"/>
    <mergeCell ref="B5:B6"/>
    <mergeCell ref="C5:C6"/>
    <mergeCell ref="D5:D6"/>
    <mergeCell ref="G5:G6"/>
    <mergeCell ref="H5:H6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6.421875" style="6" bestFit="1" customWidth="1"/>
    <col min="2" max="2" width="31.28125" style="6" customWidth="1"/>
    <col min="3" max="3" width="12.28125" style="6" customWidth="1"/>
    <col min="4" max="4" width="17.57421875" style="6" customWidth="1"/>
    <col min="5" max="5" width="14.00390625" style="6" customWidth="1"/>
    <col min="6" max="6" width="19.7109375" style="6" customWidth="1"/>
    <col min="7" max="7" width="18.00390625" style="6" customWidth="1"/>
    <col min="8" max="8" width="14.57421875" style="6" customWidth="1"/>
    <col min="9" max="9" width="13.28125" style="6" customWidth="1"/>
    <col min="10" max="16384" width="9.140625" style="6" customWidth="1"/>
  </cols>
  <sheetData>
    <row r="1" ht="18.75">
      <c r="I1" s="1" t="s">
        <v>129</v>
      </c>
    </row>
    <row r="3" spans="1:9" ht="18.75">
      <c r="A3" s="267" t="s">
        <v>61</v>
      </c>
      <c r="B3" s="267"/>
      <c r="C3" s="267"/>
      <c r="D3" s="267"/>
      <c r="E3" s="267"/>
      <c r="F3" s="267"/>
      <c r="G3" s="267"/>
      <c r="H3" s="267"/>
      <c r="I3" s="267"/>
    </row>
    <row r="4" spans="1:9" ht="46.5" customHeight="1">
      <c r="A4" s="264" t="s">
        <v>249</v>
      </c>
      <c r="B4" s="264"/>
      <c r="C4" s="264"/>
      <c r="D4" s="264"/>
      <c r="E4" s="264"/>
      <c r="F4" s="264"/>
      <c r="G4" s="264"/>
      <c r="H4" s="264"/>
      <c r="I4" s="264"/>
    </row>
    <row r="5" spans="1:9" ht="18.75">
      <c r="A5" s="8"/>
      <c r="B5" s="8"/>
      <c r="D5" s="8"/>
      <c r="E5" s="8"/>
      <c r="F5" s="8"/>
      <c r="G5" s="8"/>
      <c r="H5" s="8"/>
      <c r="I5" s="1" t="s">
        <v>120</v>
      </c>
    </row>
    <row r="6" spans="1:9" ht="29.25" customHeight="1">
      <c r="A6" s="261" t="s">
        <v>37</v>
      </c>
      <c r="B6" s="261" t="s">
        <v>247</v>
      </c>
      <c r="C6" s="261" t="s">
        <v>248</v>
      </c>
      <c r="D6" s="261" t="s">
        <v>86</v>
      </c>
      <c r="E6" s="261" t="s">
        <v>79</v>
      </c>
      <c r="F6" s="261" t="s">
        <v>250</v>
      </c>
      <c r="G6" s="265" t="s">
        <v>251</v>
      </c>
      <c r="H6" s="262" t="s">
        <v>62</v>
      </c>
      <c r="I6" s="261" t="s">
        <v>119</v>
      </c>
    </row>
    <row r="7" spans="1:9" ht="18.75">
      <c r="A7" s="261"/>
      <c r="B7" s="261"/>
      <c r="C7" s="261"/>
      <c r="D7" s="261"/>
      <c r="E7" s="261"/>
      <c r="F7" s="261"/>
      <c r="G7" s="266"/>
      <c r="H7" s="262"/>
      <c r="I7" s="261"/>
    </row>
    <row r="8" spans="1:9" ht="18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 t="s">
        <v>252</v>
      </c>
      <c r="I8" s="15" t="s">
        <v>253</v>
      </c>
    </row>
    <row r="9" spans="1:9" ht="18.75">
      <c r="A9" s="15">
        <v>1</v>
      </c>
      <c r="B9" s="15"/>
      <c r="C9" s="15"/>
      <c r="D9" s="15"/>
      <c r="E9" s="15"/>
      <c r="F9" s="15"/>
      <c r="G9" s="15"/>
      <c r="H9" s="15"/>
      <c r="I9" s="15"/>
    </row>
    <row r="10" spans="1:9" ht="18.75">
      <c r="A10" s="15">
        <v>2</v>
      </c>
      <c r="B10" s="15"/>
      <c r="C10" s="15"/>
      <c r="D10" s="15"/>
      <c r="E10" s="15"/>
      <c r="F10" s="15"/>
      <c r="G10" s="15"/>
      <c r="H10" s="15"/>
      <c r="I10" s="15"/>
    </row>
    <row r="11" spans="1:9" ht="18.75">
      <c r="A11" s="15">
        <v>3</v>
      </c>
      <c r="B11" s="15"/>
      <c r="C11" s="15"/>
      <c r="D11" s="15"/>
      <c r="E11" s="15"/>
      <c r="F11" s="15"/>
      <c r="G11" s="15"/>
      <c r="H11" s="15"/>
      <c r="I11" s="15"/>
    </row>
    <row r="12" spans="1:9" ht="18.75">
      <c r="A12" s="15"/>
      <c r="B12" s="21" t="s">
        <v>38</v>
      </c>
      <c r="C12" s="21"/>
      <c r="D12" s="21"/>
      <c r="E12" s="21"/>
      <c r="F12" s="21"/>
      <c r="G12" s="21"/>
      <c r="H12" s="21"/>
      <c r="I12" s="15"/>
    </row>
    <row r="13" ht="18.75">
      <c r="A13" s="9"/>
    </row>
  </sheetData>
  <sheetProtection/>
  <mergeCells count="11">
    <mergeCell ref="C6:C7"/>
    <mergeCell ref="E6:E7"/>
    <mergeCell ref="F6:F7"/>
    <mergeCell ref="I6:I7"/>
    <mergeCell ref="A4:I4"/>
    <mergeCell ref="G6:G7"/>
    <mergeCell ref="A3:I3"/>
    <mergeCell ref="H6:H7"/>
    <mergeCell ref="D6:D7"/>
    <mergeCell ref="B6:B7"/>
    <mergeCell ref="A6:A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6.421875" style="6" customWidth="1"/>
    <col min="2" max="2" width="28.421875" style="6" customWidth="1"/>
    <col min="3" max="3" width="22.57421875" style="6" customWidth="1"/>
    <col min="4" max="4" width="23.8515625" style="6" customWidth="1"/>
    <col min="5" max="5" width="14.28125" style="6" customWidth="1"/>
    <col min="6" max="16384" width="9.140625" style="6" customWidth="1"/>
  </cols>
  <sheetData>
    <row r="1" ht="18.75">
      <c r="E1" s="5" t="s">
        <v>130</v>
      </c>
    </row>
    <row r="2" spans="1:8" ht="18.75">
      <c r="A2" s="267" t="s">
        <v>61</v>
      </c>
      <c r="B2" s="267"/>
      <c r="C2" s="267"/>
      <c r="D2" s="267"/>
      <c r="E2" s="267"/>
      <c r="F2" s="8"/>
      <c r="G2" s="8"/>
      <c r="H2" s="8"/>
    </row>
    <row r="4" spans="2:5" ht="18.75">
      <c r="B4" s="267" t="s">
        <v>87</v>
      </c>
      <c r="C4" s="267"/>
      <c r="D4" s="267"/>
      <c r="E4" s="267"/>
    </row>
    <row r="5" spans="2:5" ht="18.75">
      <c r="B5" s="7"/>
      <c r="C5" s="7"/>
      <c r="D5" s="7"/>
      <c r="E5" s="5" t="s">
        <v>120</v>
      </c>
    </row>
    <row r="6" spans="1:5" ht="16.5" customHeight="1">
      <c r="A6" s="261" t="s">
        <v>37</v>
      </c>
      <c r="B6" s="261" t="s">
        <v>81</v>
      </c>
      <c r="C6" s="261" t="s">
        <v>44</v>
      </c>
      <c r="D6" s="262" t="s">
        <v>80</v>
      </c>
      <c r="E6" s="261" t="s">
        <v>119</v>
      </c>
    </row>
    <row r="7" spans="1:5" ht="25.5" customHeight="1">
      <c r="A7" s="261"/>
      <c r="B7" s="261"/>
      <c r="C7" s="261"/>
      <c r="D7" s="262"/>
      <c r="E7" s="261"/>
    </row>
    <row r="8" spans="1:5" ht="18.75">
      <c r="A8" s="15">
        <v>1</v>
      </c>
      <c r="B8" s="15">
        <v>2</v>
      </c>
      <c r="C8" s="15">
        <v>3</v>
      </c>
      <c r="D8" s="15">
        <v>4</v>
      </c>
      <c r="E8" s="15" t="s">
        <v>254</v>
      </c>
    </row>
    <row r="9" spans="1:5" ht="18.75">
      <c r="A9" s="15">
        <v>1</v>
      </c>
      <c r="B9" s="15"/>
      <c r="C9" s="15"/>
      <c r="D9" s="15"/>
      <c r="E9" s="15"/>
    </row>
    <row r="10" spans="1:5" ht="18.75">
      <c r="A10" s="15">
        <v>2</v>
      </c>
      <c r="B10" s="15"/>
      <c r="C10" s="15"/>
      <c r="D10" s="15"/>
      <c r="E10" s="15"/>
    </row>
    <row r="11" spans="1:5" ht="18.75">
      <c r="A11" s="15">
        <v>3</v>
      </c>
      <c r="B11" s="15"/>
      <c r="C11" s="15"/>
      <c r="D11" s="15"/>
      <c r="E11" s="15"/>
    </row>
    <row r="12" spans="1:5" ht="18.75">
      <c r="A12" s="15"/>
      <c r="B12" s="21" t="s">
        <v>38</v>
      </c>
      <c r="C12" s="21">
        <f>SUM(C9:C11)</f>
        <v>0</v>
      </c>
      <c r="D12" s="21">
        <f>SUM(D9:D11)</f>
        <v>0</v>
      </c>
      <c r="E12" s="21">
        <f>SUM(E9:E11)</f>
        <v>0</v>
      </c>
    </row>
  </sheetData>
  <sheetProtection/>
  <mergeCells count="7">
    <mergeCell ref="A2:E2"/>
    <mergeCell ref="B4:E4"/>
    <mergeCell ref="A6:A7"/>
    <mergeCell ref="B6:B7"/>
    <mergeCell ref="C6:C7"/>
    <mergeCell ref="D6:D7"/>
    <mergeCell ref="E6:E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C1">
      <selection activeCell="A5" sqref="A5:M5"/>
    </sheetView>
  </sheetViews>
  <sheetFormatPr defaultColWidth="9.140625" defaultRowHeight="12.75"/>
  <cols>
    <col min="1" max="1" width="5.00390625" style="6" customWidth="1"/>
    <col min="2" max="2" width="25.28125" style="6" customWidth="1"/>
    <col min="3" max="3" width="17.421875" style="6" customWidth="1"/>
    <col min="4" max="4" width="14.7109375" style="6" customWidth="1"/>
    <col min="5" max="5" width="15.140625" style="6" customWidth="1"/>
    <col min="6" max="8" width="17.140625" style="6" customWidth="1"/>
    <col min="9" max="9" width="12.140625" style="6" customWidth="1"/>
    <col min="10" max="10" width="13.7109375" style="6" customWidth="1"/>
    <col min="11" max="11" width="14.421875" style="6" customWidth="1"/>
    <col min="12" max="12" width="11.421875" style="6" customWidth="1"/>
    <col min="13" max="13" width="12.00390625" style="6" customWidth="1"/>
    <col min="14" max="16384" width="9.140625" style="6" customWidth="1"/>
  </cols>
  <sheetData>
    <row r="1" spans="12:13" ht="18.75">
      <c r="L1" s="263" t="s">
        <v>88</v>
      </c>
      <c r="M1" s="263"/>
    </row>
    <row r="2" spans="2:10" ht="18.75">
      <c r="B2" s="267"/>
      <c r="C2" s="267"/>
      <c r="D2" s="267"/>
      <c r="E2" s="267"/>
      <c r="F2" s="267"/>
      <c r="G2" s="267"/>
      <c r="H2" s="267"/>
      <c r="I2" s="267"/>
      <c r="J2" s="267"/>
    </row>
    <row r="3" spans="2:13" ht="18.75" customHeight="1">
      <c r="B3" s="264" t="s">
        <v>100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2:13" ht="18.75" customHeight="1">
      <c r="B4" s="264" t="s">
        <v>266</v>
      </c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</row>
    <row r="5" spans="1:13" ht="18.75" customHeight="1">
      <c r="A5" s="264" t="s">
        <v>155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</row>
    <row r="6" spans="1:12" ht="19.5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3" ht="236.25">
      <c r="A7" s="46" t="s">
        <v>35</v>
      </c>
      <c r="B7" s="47" t="s">
        <v>140</v>
      </c>
      <c r="C7" s="47" t="s">
        <v>159</v>
      </c>
      <c r="D7" s="47" t="s">
        <v>168</v>
      </c>
      <c r="E7" s="47" t="s">
        <v>160</v>
      </c>
      <c r="F7" s="47" t="s">
        <v>167</v>
      </c>
      <c r="G7" s="47" t="s">
        <v>161</v>
      </c>
      <c r="H7" s="47" t="s">
        <v>162</v>
      </c>
      <c r="I7" s="47" t="s">
        <v>138</v>
      </c>
      <c r="J7" s="53" t="s">
        <v>139</v>
      </c>
      <c r="K7" s="47" t="s">
        <v>166</v>
      </c>
      <c r="L7" s="56" t="s">
        <v>163</v>
      </c>
      <c r="M7" s="57" t="s">
        <v>164</v>
      </c>
    </row>
    <row r="8" spans="1:13" ht="18.75">
      <c r="A8" s="62">
        <v>1</v>
      </c>
      <c r="B8" s="63">
        <v>2</v>
      </c>
      <c r="C8" s="64">
        <v>3</v>
      </c>
      <c r="D8" s="63">
        <v>4</v>
      </c>
      <c r="E8" s="64">
        <v>5</v>
      </c>
      <c r="F8" s="63">
        <v>6</v>
      </c>
      <c r="G8" s="63">
        <v>7</v>
      </c>
      <c r="H8" s="63">
        <v>8</v>
      </c>
      <c r="I8" s="63">
        <v>9</v>
      </c>
      <c r="J8" s="63">
        <v>10</v>
      </c>
      <c r="K8" s="63">
        <v>11</v>
      </c>
      <c r="L8" s="65">
        <v>12</v>
      </c>
      <c r="M8" s="63">
        <v>13</v>
      </c>
    </row>
    <row r="9" spans="1:13" ht="18.75">
      <c r="A9" s="66">
        <v>1</v>
      </c>
      <c r="B9" s="67"/>
      <c r="C9" s="68"/>
      <c r="D9" s="68"/>
      <c r="E9" s="69"/>
      <c r="F9" s="70"/>
      <c r="G9" s="70"/>
      <c r="H9" s="70"/>
      <c r="I9" s="71"/>
      <c r="J9" s="72"/>
      <c r="K9" s="70"/>
      <c r="L9" s="73"/>
      <c r="M9" s="58"/>
    </row>
    <row r="10" spans="1:13" ht="18.75">
      <c r="A10" s="66">
        <v>2</v>
      </c>
      <c r="B10" s="67"/>
      <c r="C10" s="68"/>
      <c r="D10" s="68"/>
      <c r="E10" s="69"/>
      <c r="F10" s="70"/>
      <c r="G10" s="70"/>
      <c r="H10" s="70"/>
      <c r="I10" s="71"/>
      <c r="J10" s="72"/>
      <c r="K10" s="70"/>
      <c r="L10" s="73"/>
      <c r="M10" s="58"/>
    </row>
    <row r="11" spans="1:13" ht="18.75">
      <c r="A11" s="66">
        <v>3</v>
      </c>
      <c r="B11" s="67"/>
      <c r="C11" s="68"/>
      <c r="D11" s="68"/>
      <c r="E11" s="69"/>
      <c r="F11" s="70"/>
      <c r="G11" s="70"/>
      <c r="H11" s="70"/>
      <c r="I11" s="71"/>
      <c r="J11" s="72"/>
      <c r="K11" s="70"/>
      <c r="L11" s="73"/>
      <c r="M11" s="58"/>
    </row>
    <row r="12" spans="1:13" ht="18.75">
      <c r="A12" s="59"/>
      <c r="B12" s="60" t="s">
        <v>149</v>
      </c>
      <c r="C12" s="61">
        <f>SUM(C9:C11)</f>
        <v>0</v>
      </c>
      <c r="D12" s="61">
        <f>SUM(D9:D11)</f>
        <v>0</v>
      </c>
      <c r="E12" s="61">
        <f>SUM(E9:E11)</f>
        <v>0</v>
      </c>
      <c r="F12" s="61">
        <f>SUM(F9:F11)</f>
        <v>0</v>
      </c>
      <c r="G12" s="61" t="s">
        <v>165</v>
      </c>
      <c r="H12" s="61">
        <f aca="true" t="shared" si="0" ref="H12:M12">SUM(H9:H11)</f>
        <v>0</v>
      </c>
      <c r="I12" s="61">
        <f t="shared" si="0"/>
        <v>0</v>
      </c>
      <c r="J12" s="61">
        <f t="shared" si="0"/>
        <v>0</v>
      </c>
      <c r="K12" s="61">
        <f t="shared" si="0"/>
        <v>0</v>
      </c>
      <c r="L12" s="61">
        <f t="shared" si="0"/>
        <v>0</v>
      </c>
      <c r="M12" s="61">
        <f t="shared" si="0"/>
        <v>0</v>
      </c>
    </row>
    <row r="13" spans="1:12" ht="18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3" ht="39.75" customHeight="1">
      <c r="A14" s="268" t="s">
        <v>156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</row>
    <row r="15" spans="1:12" ht="18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8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8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20" ht="18.75">
      <c r="G20" s="6" t="s">
        <v>165</v>
      </c>
    </row>
  </sheetData>
  <sheetProtection/>
  <mergeCells count="6">
    <mergeCell ref="A14:M14"/>
    <mergeCell ref="B2:J2"/>
    <mergeCell ref="L1:M1"/>
    <mergeCell ref="B3:M3"/>
    <mergeCell ref="B4:M4"/>
    <mergeCell ref="A5:M5"/>
  </mergeCells>
  <printOptions/>
  <pageMargins left="0" right="0" top="0" bottom="0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5" sqref="A5:I5"/>
    </sheetView>
  </sheetViews>
  <sheetFormatPr defaultColWidth="9.140625" defaultRowHeight="12.75"/>
  <cols>
    <col min="1" max="1" width="6.421875" style="6" bestFit="1" customWidth="1"/>
    <col min="2" max="2" width="12.28125" style="6" customWidth="1"/>
    <col min="3" max="3" width="34.140625" style="6" customWidth="1"/>
    <col min="4" max="4" width="17.57421875" style="6" customWidth="1"/>
    <col min="5" max="5" width="14.00390625" style="6" customWidth="1"/>
    <col min="6" max="6" width="19.7109375" style="6" customWidth="1"/>
    <col min="7" max="7" width="14.57421875" style="6" customWidth="1"/>
    <col min="8" max="8" width="19.00390625" style="6" customWidth="1"/>
    <col min="9" max="9" width="20.8515625" style="6" customWidth="1"/>
    <col min="10" max="16384" width="9.140625" style="6" customWidth="1"/>
  </cols>
  <sheetData>
    <row r="1" ht="18.75">
      <c r="I1" s="1" t="s">
        <v>134</v>
      </c>
    </row>
    <row r="3" spans="1:9" ht="18.75">
      <c r="A3" s="267" t="s">
        <v>150</v>
      </c>
      <c r="B3" s="267"/>
      <c r="C3" s="267"/>
      <c r="D3" s="267"/>
      <c r="E3" s="267"/>
      <c r="F3" s="267"/>
      <c r="G3" s="267"/>
      <c r="H3" s="267"/>
      <c r="I3" s="267"/>
    </row>
    <row r="4" spans="1:9" ht="18.75">
      <c r="A4" s="267" t="s">
        <v>305</v>
      </c>
      <c r="B4" s="267"/>
      <c r="C4" s="267"/>
      <c r="D4" s="267"/>
      <c r="E4" s="267"/>
      <c r="F4" s="267"/>
      <c r="G4" s="267"/>
      <c r="H4" s="267"/>
      <c r="I4" s="267"/>
    </row>
    <row r="5" spans="1:9" ht="18.75">
      <c r="A5" s="267" t="s">
        <v>157</v>
      </c>
      <c r="B5" s="267"/>
      <c r="C5" s="267"/>
      <c r="D5" s="267"/>
      <c r="E5" s="267"/>
      <c r="F5" s="267"/>
      <c r="G5" s="267"/>
      <c r="H5" s="267"/>
      <c r="I5" s="267"/>
    </row>
    <row r="6" ht="19.5" thickBot="1">
      <c r="A6" s="9"/>
    </row>
    <row r="7" spans="1:9" ht="252">
      <c r="A7" s="46" t="s">
        <v>35</v>
      </c>
      <c r="B7" s="47" t="s">
        <v>142</v>
      </c>
      <c r="C7" s="47" t="s">
        <v>146</v>
      </c>
      <c r="D7" s="47" t="s">
        <v>145</v>
      </c>
      <c r="E7" s="47" t="s">
        <v>148</v>
      </c>
      <c r="F7" s="47" t="s">
        <v>147</v>
      </c>
      <c r="G7" s="47" t="s">
        <v>143</v>
      </c>
      <c r="H7" s="47" t="s">
        <v>141</v>
      </c>
      <c r="I7" s="53" t="s">
        <v>144</v>
      </c>
    </row>
    <row r="8" spans="1:9" ht="18.75">
      <c r="A8" s="48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</row>
    <row r="9" spans="1:9" ht="18.75">
      <c r="A9" s="48"/>
      <c r="B9" s="31"/>
      <c r="C9" s="31"/>
      <c r="D9" s="31"/>
      <c r="E9" s="31"/>
      <c r="F9" s="31"/>
      <c r="G9" s="31"/>
      <c r="H9" s="31"/>
      <c r="I9" s="31"/>
    </row>
    <row r="10" spans="1:9" ht="18.75">
      <c r="A10" s="48"/>
      <c r="B10" s="31"/>
      <c r="C10" s="31"/>
      <c r="D10" s="31"/>
      <c r="E10" s="31"/>
      <c r="F10" s="31"/>
      <c r="G10" s="31"/>
      <c r="H10" s="31"/>
      <c r="I10" s="31"/>
    </row>
    <row r="11" spans="1:9" ht="18.75">
      <c r="A11" s="48"/>
      <c r="B11" s="31"/>
      <c r="C11" s="31"/>
      <c r="D11" s="31"/>
      <c r="E11" s="31"/>
      <c r="F11" s="31"/>
      <c r="G11" s="31"/>
      <c r="H11" s="31"/>
      <c r="I11" s="31"/>
    </row>
    <row r="12" spans="1:9" s="10" customFormat="1" ht="18.75">
      <c r="A12" s="54"/>
      <c r="B12" s="49" t="s">
        <v>149</v>
      </c>
      <c r="C12" s="38"/>
      <c r="D12" s="50"/>
      <c r="E12" s="51"/>
      <c r="F12" s="50"/>
      <c r="G12" s="35"/>
      <c r="H12" s="52"/>
      <c r="I12" s="51"/>
    </row>
    <row r="14" spans="1:10" ht="46.5" customHeight="1">
      <c r="A14" s="268" t="s">
        <v>156</v>
      </c>
      <c r="B14" s="268"/>
      <c r="C14" s="268"/>
      <c r="D14" s="268"/>
      <c r="E14" s="268"/>
      <c r="F14" s="268"/>
      <c r="G14" s="268"/>
      <c r="H14" s="268"/>
      <c r="I14" s="268"/>
      <c r="J14" s="55"/>
    </row>
  </sheetData>
  <sheetProtection/>
  <mergeCells count="4">
    <mergeCell ref="A4:I4"/>
    <mergeCell ref="A5:I5"/>
    <mergeCell ref="A3:I3"/>
    <mergeCell ref="A14:I14"/>
  </mergeCells>
  <printOptions/>
  <pageMargins left="0" right="0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rep:2.39.2.128</dc:description>
  <cp:lastModifiedBy>Главбух</cp:lastModifiedBy>
  <cp:lastPrinted>2019-03-25T06:09:54Z</cp:lastPrinted>
  <dcterms:created xsi:type="dcterms:W3CDTF">2016-12-09T04:34:12Z</dcterms:created>
  <dcterms:modified xsi:type="dcterms:W3CDTF">2019-03-25T06:10:32Z</dcterms:modified>
  <cp:category/>
  <cp:version/>
  <cp:contentType/>
  <cp:contentStatus/>
</cp:coreProperties>
</file>