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2" activeTab="3"/>
  </bookViews>
  <sheets>
    <sheet name="25.04.2016" sheetId="1" r:id="rId1"/>
    <sheet name="Лист1" sheetId="2" r:id="rId2"/>
    <sheet name="Лист2" sheetId="3" r:id="rId3"/>
    <sheet name="I,II" sheetId="4" r:id="rId4"/>
    <sheet name="III" sheetId="5" r:id="rId5"/>
    <sheet name="IV" sheetId="6" r:id="rId6"/>
  </sheets>
  <definedNames>
    <definedName name="_xlnm.Print_Titles" localSheetId="4">'III'!$2:$3</definedName>
    <definedName name="_xlnm.Print_Area" localSheetId="3">'I,II'!$A$1:$EY$57</definedName>
    <definedName name="_xlnm.Print_Area" localSheetId="4">'III'!$A$1:$Q$61</definedName>
  </definedNames>
  <calcPr fullCalcOnLoad="1"/>
</workbook>
</file>

<file path=xl/sharedStrings.xml><?xml version="1.0" encoding="utf-8"?>
<sst xmlns="http://schemas.openxmlformats.org/spreadsheetml/2006/main" count="2649" uniqueCount="239">
  <si>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</si>
  <si>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</si>
  <si>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</si>
  <si>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</si>
  <si>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</si>
  <si>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</si>
  <si>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</si>
  <si>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</si>
  <si>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</si>
  <si>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</si>
  <si>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</si>
  <si>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</si>
  <si>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</si>
  <si>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</si>
  <si>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</si>
  <si>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</si>
  <si>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</si>
  <si>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</si>
  <si>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</si>
  <si>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</si>
  <si>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</si>
  <si>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</si>
  <si>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</si>
  <si>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</si>
  <si>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</si>
  <si>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</si>
  <si>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</si>
  <si>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</si>
  <si>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</si>
  <si>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</si>
  <si>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</si>
  <si>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</si>
  <si>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</si>
  <si>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</si>
  <si>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</si>
  <si>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</si>
  <si>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</si>
  <si>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</si>
  <si>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</si>
  <si>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</si>
  <si>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</si>
  <si>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</si>
  <si>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</si>
  <si>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</si>
  <si>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</si>
  <si>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</si>
  <si>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</si>
  <si>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</si>
  <si>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</si>
  <si>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</si>
  <si>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</si>
  <si>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</si>
  <si>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</si>
  <si>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</si>
  <si>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</si>
  <si>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</si>
  <si>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</si>
  <si>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</si>
  <si>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</si>
  <si>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</si>
  <si>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</si>
  <si>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</si>
  <si>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</si>
  <si>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</si>
  <si>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</si>
  <si>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</si>
  <si>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</si>
  <si>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</si>
  <si>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</si>
  <si>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</si>
  <si>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</si>
  <si>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</si>
  <si>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</si>
  <si>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</si>
  <si>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</si>
  <si>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</si>
  <si>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</si>
  <si>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</si>
  <si>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</si>
  <si>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</si>
  <si>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</si>
  <si>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</si>
  <si>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</si>
  <si>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</si>
  <si>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</si>
  <si>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</si>
  <si>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</si>
  <si>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</si>
  <si>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</si>
  <si>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</si>
  <si>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</si>
  <si>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</si>
  <si>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</si>
  <si>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</si>
  <si>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</si>
  <si>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</si>
  <si>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</si>
  <si>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</si>
  <si>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</si>
  <si>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</si>
  <si>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</si>
  <si>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</si>
  <si>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</si>
  <si>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</si>
  <si>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</si>
  <si>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</si>
  <si>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</si>
  <si>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</si>
  <si>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</si>
  <si>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</si>
  <si>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</si>
  <si>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</si>
  <si>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</si>
  <si>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</si>
  <si>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</si>
  <si>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</si>
  <si>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</si>
  <si>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</si>
  <si>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</si>
  <si>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</si>
  <si>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</si>
  <si>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</si>
  <si>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</si>
  <si>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</si>
  <si>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</si>
  <si>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</si>
  <si>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</si>
  <si>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</si>
  <si>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</si>
  <si>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</si>
  <si>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</si>
  <si>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</si>
  <si>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</si>
  <si>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</si>
  <si>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</si>
  <si>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</si>
  <si>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3.2.</t>
  </si>
  <si>
    <t>Фонд оплаты труда учреждений</t>
  </si>
  <si>
    <t>Иные выплаты персоналу учреждений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</si>
  <si>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</si>
  <si>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услуз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</si>
  <si>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</si>
  <si>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Уплата иных платежей</t>
  </si>
  <si>
    <t>Код по бюджетной классификации сектора государственного управления</t>
  </si>
  <si>
    <t>Код видов расходов бюджетов</t>
  </si>
  <si>
    <t xml:space="preserve">Коммунальные услуги </t>
  </si>
  <si>
    <t>Уплата прочих налогов, сборов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</si>
  <si>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</si>
  <si>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</si>
  <si>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</si>
  <si>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</si>
  <si>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</si>
  <si>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</si>
  <si>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</si>
  <si>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</si>
  <si>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</si>
  <si>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</si>
  <si>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</si>
  <si>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</si>
  <si>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</si>
  <si>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</si>
  <si>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</si>
  <si>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</si>
  <si>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</si>
  <si>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</si>
  <si>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</si>
  <si>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</si>
  <si>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</si>
  <si>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</si>
  <si>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</si>
  <si>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</si>
  <si>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</si>
  <si>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</si>
  <si>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Сумма</t>
  </si>
  <si>
    <t>3. Показатели по поступлениям и выплатам учреждения</t>
  </si>
  <si>
    <t>3.3.</t>
  </si>
  <si>
    <t>2.1.</t>
  </si>
  <si>
    <t>2.2.</t>
  </si>
  <si>
    <t>Отраслевой код*</t>
  </si>
  <si>
    <t>Код субсидии**</t>
  </si>
  <si>
    <t>** Код субсидии необходимо заполнять в соответствии с п. 2.8.2. Порядка</t>
  </si>
  <si>
    <t>* Отраслевой код необходимо заполнять в соответствии с п. 2.8.1. Порядка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</si>
  <si>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</si>
  <si>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</si>
  <si>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</si>
  <si>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</si>
  <si>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</si>
  <si>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</si>
  <si>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</si>
  <si>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1370002.0000000.000</t>
  </si>
  <si>
    <t>1370001.0000000.000</t>
  </si>
  <si>
    <t xml:space="preserve">Главный бухгалтер учреждения                                                                                              __________/______Ускова С.Н._____                           </t>
  </si>
  <si>
    <t>83332018</t>
  </si>
  <si>
    <t>383</t>
  </si>
  <si>
    <t>7203207412/720301001</t>
  </si>
  <si>
    <t>625046 г.Тюмень ул.Олимпийская 36 корпус 1</t>
  </si>
  <si>
    <t>Муниципальное автономное дошкольное образовательноу учреждение центр развития ребенка - детский сад № 111 города Тюмени</t>
  </si>
  <si>
    <t>Департамент образования администрации города Тюмени</t>
  </si>
  <si>
    <t>Развитие физических,интелектуальных,нравственных,эстетических и личностных качеств,формирование предпосылок учебной деятельности,сохранение и укрепление здоровья.</t>
  </si>
  <si>
    <t>Реализация образовательных программ дошкольного образования,осуществление присмотра и ухода за детьми,реализация дополнительных образовательных программ,оказание логопедической помощи воспитанникам.</t>
  </si>
  <si>
    <t>Физкультурно-оздоровительные,интелектуальные,художественно-эстетические и коррекционные услуги.</t>
  </si>
  <si>
    <t>137.1.17.1000</t>
  </si>
  <si>
    <t>137.3.17.2107</t>
  </si>
  <si>
    <t>137.3.17.2207</t>
  </si>
  <si>
    <t>КФСР</t>
  </si>
  <si>
    <t>07.01</t>
  </si>
  <si>
    <t>10.04</t>
  </si>
  <si>
    <t>00.00</t>
  </si>
  <si>
    <t>Из них: - недвижимое имущество, всего:</t>
  </si>
  <si>
    <t>В том числе: остаточная стоимость</t>
  </si>
  <si>
    <t>особо ценное движимое имущество, всего</t>
  </si>
  <si>
    <t>в том числе: остаточная стоимость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</si>
  <si>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</si>
  <si>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</si>
  <si>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</si>
  <si>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 xml:space="preserve"> Заведующий</t>
  </si>
  <si>
    <t>Новикова С.А.</t>
  </si>
  <si>
    <t xml:space="preserve">Руководитель учреждения                                                                                                        __________/____Новикова С.А.____                           </t>
  </si>
  <si>
    <t>1370000.0000000.000</t>
  </si>
  <si>
    <t>IV.Сведения о средствах, поступающих во временное распоряжение учреждения (подразделения)</t>
  </si>
  <si>
    <t>Сумма (руб.,с точностью до двух знаков после запятой - 0,00</t>
  </si>
  <si>
    <t>Остаток средств на начало года</t>
  </si>
  <si>
    <t>010</t>
  </si>
  <si>
    <t>020</t>
  </si>
  <si>
    <t>030</t>
  </si>
  <si>
    <t>040</t>
  </si>
  <si>
    <t>Остаток средств на конец года</t>
  </si>
  <si>
    <t>Поступление</t>
  </si>
  <si>
    <t>Выбытие</t>
  </si>
  <si>
    <t>137.1.18.1000</t>
  </si>
  <si>
    <t>137.3.18.2107</t>
  </si>
  <si>
    <t>137.3.18.2207</t>
  </si>
  <si>
    <t>на 2018 год и плановый период 2019 и 2020 годов</t>
  </si>
  <si>
    <t>18</t>
  </si>
  <si>
    <t>июня</t>
  </si>
  <si>
    <t>на___________28.06__________2018________г.</t>
  </si>
  <si>
    <t>28</t>
  </si>
  <si>
    <t>28.06.2018</t>
  </si>
  <si>
    <t>Возврат дебиторской задолженности прошлых лет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</si>
</sst>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0.000"/>
  </numFmts>
  <fonts count="42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top"/>
      <protection/>
    </xf>
    <xf numFmtId="49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wrapTex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top"/>
      <protection/>
    </xf>
    <xf numFmtId="4" fontId="4" fillId="0" borderId="16" xfId="0" applyNumberFormat="1" applyFont="1" applyBorder="1" applyAlignment="1" applyProtection="1">
      <alignment vertical="top"/>
      <protection/>
    </xf>
    <xf numFmtId="4" fontId="3" fillId="0" borderId="15" xfId="0" applyNumberFormat="1" applyFont="1" applyBorder="1" applyAlignment="1" applyProtection="1">
      <alignment vertical="top"/>
      <protection/>
    </xf>
    <xf numFmtId="4" fontId="3" fillId="0" borderId="16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4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4" fontId="3" fillId="0" borderId="14" xfId="0" applyNumberFormat="1" applyFont="1" applyBorder="1" applyAlignment="1" applyProtection="1">
      <alignment horizontal="center" vertical="top"/>
      <protection/>
    </xf>
    <xf numFmtId="4" fontId="3" fillId="0" borderId="15" xfId="0" applyNumberFormat="1" applyFont="1" applyBorder="1" applyAlignment="1" applyProtection="1">
      <alignment horizontal="center" vertical="top"/>
      <protection/>
    </xf>
    <xf numFmtId="4" fontId="4" fillId="0" borderId="14" xfId="0" applyNumberFormat="1" applyFont="1" applyBorder="1" applyAlignment="1" applyProtection="1">
      <alignment horizontal="center" vertical="top"/>
      <protection/>
    </xf>
    <xf numFmtId="4" fontId="4" fillId="0" borderId="15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top"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21" xfId="0" applyNumberFormat="1" applyFont="1" applyBorder="1" applyAlignment="1" applyProtection="1">
      <alignment horizontal="left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wrapText="1"/>
    </xf>
    <xf numFmtId="0" fontId="8" fillId="0" borderId="11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2" fontId="8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227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106" t="s">
        <v>0</v>
      </c>
      <c r="B2" s="106"/>
      <c r="C2" s="106"/>
      <c r="D2" s="106"/>
      <c r="E2" s="106"/>
      <c r="F2" s="106"/>
      <c r="G2" s="106"/>
      <c r="H2" s="10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107"/>
      <c r="D4" s="107"/>
      <c r="E4" s="107"/>
      <c r="F4" s="107"/>
      <c r="G4" s="107"/>
      <c r="H4" s="107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107"/>
      <c r="D6" s="107"/>
      <c r="E6" s="107"/>
      <c r="F6" s="107"/>
      <c r="G6" s="107"/>
      <c r="H6" s="107"/>
    </row>
    <row r="7" spans="1:8" ht="15" customHeight="1">
      <c r="A7" s="2" t="s">
        <v>3</v>
      </c>
      <c r="B7" s="2"/>
      <c r="C7" s="107"/>
      <c r="D7" s="107"/>
      <c r="E7" s="107"/>
      <c r="F7" s="107"/>
      <c r="G7" s="107"/>
      <c r="H7" s="107"/>
    </row>
    <row r="8" spans="1:8" ht="15" customHeight="1">
      <c r="A8" s="2" t="s">
        <v>4</v>
      </c>
      <c r="B8" s="2"/>
      <c r="C8" s="107"/>
      <c r="D8" s="107"/>
      <c r="E8" s="107"/>
      <c r="F8" s="107"/>
      <c r="G8" s="107"/>
      <c r="H8" s="10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105" t="s">
        <v>7</v>
      </c>
      <c r="B11" s="105"/>
      <c r="C11" s="105"/>
      <c r="D11" s="105"/>
      <c r="E11" s="105"/>
      <c r="F11" s="105"/>
      <c r="G11" s="105"/>
      <c r="H11" s="105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114" t="s">
        <v>8</v>
      </c>
      <c r="B13" s="114"/>
      <c r="C13" s="114"/>
      <c r="D13" s="114"/>
      <c r="E13" s="114"/>
      <c r="F13" s="114"/>
      <c r="G13" s="114" t="s">
        <v>9</v>
      </c>
      <c r="H13" s="114"/>
    </row>
    <row r="14" spans="1:8" ht="12.75">
      <c r="A14" s="114" t="s">
        <v>10</v>
      </c>
      <c r="B14" s="114"/>
      <c r="C14" s="114"/>
      <c r="D14" s="114"/>
      <c r="E14" s="114"/>
      <c r="F14" s="114"/>
      <c r="G14" s="114" t="s">
        <v>9</v>
      </c>
      <c r="H14" s="114"/>
    </row>
    <row r="15" spans="1:8" ht="12.75">
      <c r="A15" s="114" t="s">
        <v>11</v>
      </c>
      <c r="B15" s="114"/>
      <c r="C15" s="114"/>
      <c r="D15" s="114"/>
      <c r="E15" s="114"/>
      <c r="F15" s="114"/>
      <c r="G15" s="114" t="s">
        <v>9</v>
      </c>
      <c r="H15" s="114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116" t="s">
        <v>12</v>
      </c>
      <c r="B17" s="116"/>
      <c r="C17" s="116"/>
      <c r="D17" s="116"/>
      <c r="E17" s="116"/>
      <c r="F17" s="116"/>
      <c r="G17" s="116"/>
      <c r="H17" s="116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15" t="s">
        <v>13</v>
      </c>
      <c r="B19" s="115"/>
      <c r="C19" s="115"/>
      <c r="D19" s="115"/>
      <c r="E19" s="115"/>
      <c r="F19" s="115"/>
      <c r="G19" s="115"/>
      <c r="H19" s="115"/>
    </row>
    <row r="20" spans="1:8" ht="12.75">
      <c r="A20" s="117" t="s">
        <v>14</v>
      </c>
      <c r="B20" s="117"/>
      <c r="C20" s="117"/>
      <c r="D20" s="117"/>
      <c r="E20" s="117"/>
      <c r="F20" s="117"/>
      <c r="G20" s="117" t="s">
        <v>9</v>
      </c>
      <c r="H20" s="117"/>
    </row>
    <row r="21" spans="1:8" ht="12.75">
      <c r="A21" s="108" t="s">
        <v>15</v>
      </c>
      <c r="B21" s="109"/>
      <c r="C21" s="109"/>
      <c r="D21" s="109"/>
      <c r="E21" s="109"/>
      <c r="F21" s="109"/>
      <c r="G21" s="109"/>
      <c r="H21" s="110"/>
    </row>
    <row r="22" spans="1:8" ht="12.75">
      <c r="A22" s="108" t="s">
        <v>16</v>
      </c>
      <c r="B22" s="109"/>
      <c r="C22" s="109"/>
      <c r="D22" s="109"/>
      <c r="E22" s="109"/>
      <c r="F22" s="109"/>
      <c r="G22" s="109" t="s">
        <v>9</v>
      </c>
      <c r="H22" s="110"/>
    </row>
    <row r="23" spans="1:8" ht="12.75">
      <c r="A23" s="111" t="s">
        <v>17</v>
      </c>
      <c r="B23" s="112"/>
      <c r="C23" s="112"/>
      <c r="D23" s="112"/>
      <c r="E23" s="112"/>
      <c r="F23" s="112"/>
      <c r="G23" s="112"/>
      <c r="H23" s="113"/>
    </row>
    <row r="24" spans="1:8" ht="12.75">
      <c r="A24" s="111" t="s">
        <v>18</v>
      </c>
      <c r="B24" s="112"/>
      <c r="C24" s="112"/>
      <c r="D24" s="112"/>
      <c r="E24" s="112"/>
      <c r="F24" s="112"/>
      <c r="G24" s="112" t="s">
        <v>9</v>
      </c>
      <c r="H24" s="113"/>
    </row>
    <row r="25" spans="1:8" ht="12.75">
      <c r="A25" s="111" t="s">
        <v>19</v>
      </c>
      <c r="B25" s="112"/>
      <c r="C25" s="112"/>
      <c r="D25" s="112"/>
      <c r="E25" s="112"/>
      <c r="F25" s="112"/>
      <c r="G25" s="112" t="s">
        <v>9</v>
      </c>
      <c r="H25" s="113"/>
    </row>
    <row r="26" spans="1:8" ht="12.75">
      <c r="A26" s="111" t="s">
        <v>20</v>
      </c>
      <c r="B26" s="112"/>
      <c r="C26" s="112"/>
      <c r="D26" s="112"/>
      <c r="E26" s="112"/>
      <c r="F26" s="112"/>
      <c r="G26" s="112" t="s">
        <v>9</v>
      </c>
      <c r="H26" s="113"/>
    </row>
    <row r="27" spans="1:8" ht="12.75">
      <c r="A27" s="108" t="s">
        <v>21</v>
      </c>
      <c r="B27" s="109"/>
      <c r="C27" s="109"/>
      <c r="D27" s="109"/>
      <c r="E27" s="109"/>
      <c r="F27" s="109"/>
      <c r="G27" s="109" t="s">
        <v>9</v>
      </c>
      <c r="H27" s="110"/>
    </row>
    <row r="28" spans="1:8" ht="12.75">
      <c r="A28" s="108" t="s">
        <v>22</v>
      </c>
      <c r="B28" s="109"/>
      <c r="C28" s="109"/>
      <c r="D28" s="109"/>
      <c r="E28" s="109"/>
      <c r="F28" s="109"/>
      <c r="G28" s="109" t="s">
        <v>9</v>
      </c>
      <c r="H28" s="110"/>
    </row>
    <row r="29" spans="1:8" ht="12.75">
      <c r="A29" s="111" t="s">
        <v>17</v>
      </c>
      <c r="B29" s="112"/>
      <c r="C29" s="112"/>
      <c r="D29" s="112"/>
      <c r="E29" s="112"/>
      <c r="F29" s="112"/>
      <c r="G29" s="112"/>
      <c r="H29" s="113"/>
    </row>
    <row r="30" spans="1:8" ht="12.75">
      <c r="A30" s="111" t="s">
        <v>23</v>
      </c>
      <c r="B30" s="112"/>
      <c r="C30" s="112"/>
      <c r="D30" s="112"/>
      <c r="E30" s="112"/>
      <c r="F30" s="112"/>
      <c r="G30" s="112" t="s">
        <v>9</v>
      </c>
      <c r="H30" s="113"/>
    </row>
    <row r="31" spans="1:8" ht="12.75">
      <c r="A31" s="111" t="s">
        <v>24</v>
      </c>
      <c r="B31" s="112"/>
      <c r="C31" s="112"/>
      <c r="D31" s="112"/>
      <c r="E31" s="112"/>
      <c r="F31" s="112"/>
      <c r="G31" s="112" t="s">
        <v>9</v>
      </c>
      <c r="H31" s="113"/>
    </row>
    <row r="32" spans="1:8" ht="12.75">
      <c r="A32" s="117" t="s">
        <v>25</v>
      </c>
      <c r="B32" s="117"/>
      <c r="C32" s="117"/>
      <c r="D32" s="117"/>
      <c r="E32" s="117"/>
      <c r="F32" s="117"/>
      <c r="G32" s="117" t="s">
        <v>9</v>
      </c>
      <c r="H32" s="117"/>
    </row>
    <row r="33" spans="1:8" ht="12.75">
      <c r="A33" s="108" t="s">
        <v>15</v>
      </c>
      <c r="B33" s="109"/>
      <c r="C33" s="109"/>
      <c r="D33" s="109"/>
      <c r="E33" s="109"/>
      <c r="F33" s="109"/>
      <c r="G33" s="109"/>
      <c r="H33" s="110"/>
    </row>
    <row r="34" spans="1:8" ht="12.75">
      <c r="A34" s="108" t="s">
        <v>26</v>
      </c>
      <c r="B34" s="109"/>
      <c r="C34" s="109"/>
      <c r="D34" s="109"/>
      <c r="E34" s="109"/>
      <c r="F34" s="109"/>
      <c r="G34" s="109" t="s">
        <v>9</v>
      </c>
      <c r="H34" s="110"/>
    </row>
    <row r="35" spans="1:8" ht="12.75">
      <c r="A35" s="111" t="s">
        <v>17</v>
      </c>
      <c r="B35" s="112"/>
      <c r="C35" s="112"/>
      <c r="D35" s="112"/>
      <c r="E35" s="112"/>
      <c r="F35" s="112"/>
      <c r="G35" s="112"/>
      <c r="H35" s="113"/>
    </row>
    <row r="36" spans="1:8" ht="12.75">
      <c r="A36" s="111" t="s">
        <v>27</v>
      </c>
      <c r="B36" s="112"/>
      <c r="C36" s="112"/>
      <c r="D36" s="112"/>
      <c r="E36" s="112"/>
      <c r="F36" s="112"/>
      <c r="G36" s="112" t="s">
        <v>9</v>
      </c>
      <c r="H36" s="113"/>
    </row>
    <row r="37" spans="1:8" ht="12.75">
      <c r="A37" s="108" t="s">
        <v>28</v>
      </c>
      <c r="B37" s="109"/>
      <c r="C37" s="109"/>
      <c r="D37" s="109"/>
      <c r="E37" s="109"/>
      <c r="F37" s="109"/>
      <c r="G37" s="109" t="s">
        <v>9</v>
      </c>
      <c r="H37" s="110"/>
    </row>
    <row r="38" spans="1:8" ht="12.75">
      <c r="A38" s="111" t="s">
        <v>17</v>
      </c>
      <c r="B38" s="112"/>
      <c r="C38" s="112"/>
      <c r="D38" s="112"/>
      <c r="E38" s="112"/>
      <c r="F38" s="112"/>
      <c r="G38" s="112"/>
      <c r="H38" s="113"/>
    </row>
    <row r="39" spans="1:8" ht="12.75">
      <c r="A39" s="111" t="s">
        <v>29</v>
      </c>
      <c r="B39" s="112"/>
      <c r="C39" s="112"/>
      <c r="D39" s="112"/>
      <c r="E39" s="112"/>
      <c r="F39" s="112"/>
      <c r="G39" s="112" t="s">
        <v>9</v>
      </c>
      <c r="H39" s="113"/>
    </row>
    <row r="40" spans="1:8" ht="12.75">
      <c r="A40" s="108" t="s">
        <v>30</v>
      </c>
      <c r="B40" s="109"/>
      <c r="C40" s="109"/>
      <c r="D40" s="109"/>
      <c r="E40" s="109"/>
      <c r="F40" s="109"/>
      <c r="G40" s="109" t="s">
        <v>9</v>
      </c>
      <c r="H40" s="110"/>
    </row>
    <row r="41" spans="1:8" ht="12.75">
      <c r="A41" s="111" t="s">
        <v>17</v>
      </c>
      <c r="B41" s="112"/>
      <c r="C41" s="112"/>
      <c r="D41" s="112"/>
      <c r="E41" s="112"/>
      <c r="F41" s="112"/>
      <c r="G41" s="112"/>
      <c r="H41" s="113"/>
    </row>
    <row r="42" spans="1:8" ht="12.75">
      <c r="A42" s="111" t="s">
        <v>31</v>
      </c>
      <c r="B42" s="112"/>
      <c r="C42" s="112"/>
      <c r="D42" s="112"/>
      <c r="E42" s="112"/>
      <c r="F42" s="112"/>
      <c r="G42" s="112" t="s">
        <v>9</v>
      </c>
      <c r="H42" s="113"/>
    </row>
    <row r="43" spans="1:8" ht="12.75">
      <c r="A43" s="111" t="s">
        <v>32</v>
      </c>
      <c r="B43" s="112"/>
      <c r="C43" s="112"/>
      <c r="D43" s="112"/>
      <c r="E43" s="112"/>
      <c r="F43" s="112"/>
      <c r="G43" s="112" t="s">
        <v>9</v>
      </c>
      <c r="H43" s="113"/>
    </row>
    <row r="44" spans="1:8" ht="27.75" customHeight="1">
      <c r="A44" s="111" t="s">
        <v>33</v>
      </c>
      <c r="B44" s="112"/>
      <c r="C44" s="112"/>
      <c r="D44" s="112"/>
      <c r="E44" s="112"/>
      <c r="F44" s="112"/>
      <c r="G44" s="112" t="s">
        <v>9</v>
      </c>
      <c r="H44" s="113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116" t="s">
        <v>34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117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117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117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117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117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117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117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117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117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117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117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117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117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117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117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117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117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117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117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13:H13"/>
    <mergeCell ref="A14:H14"/>
    <mergeCell ref="A15:H15"/>
    <mergeCell ref="A19:H19"/>
    <mergeCell ref="A17:H17"/>
    <mergeCell ref="A20:H20"/>
    <mergeCell ref="A22:H22"/>
    <mergeCell ref="A23:H23"/>
    <mergeCell ref="A24:H24"/>
    <mergeCell ref="A21:H21"/>
    <mergeCell ref="A25:H25"/>
    <mergeCell ref="A36:H36"/>
    <mergeCell ref="A26:H26"/>
    <mergeCell ref="A35:H35"/>
    <mergeCell ref="A11:H11"/>
    <mergeCell ref="A2:H2"/>
    <mergeCell ref="C4:H4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1.57421875" style="0" customWidth="1"/>
    <col min="5" max="5" width="7.57421875" style="0" customWidth="1"/>
    <col min="6" max="6" width="18.7109375" style="0" customWidth="1"/>
    <col min="7" max="7" width="11.7109375" style="0" customWidth="1"/>
  </cols>
  <sheetData>
    <row r="4" spans="1:7" ht="102">
      <c r="A4" s="24" t="s">
        <v>132</v>
      </c>
      <c r="B4" s="25" t="s">
        <v>13</v>
      </c>
      <c r="C4" s="25" t="s">
        <v>143</v>
      </c>
      <c r="D4" s="25" t="s">
        <v>144</v>
      </c>
      <c r="E4" s="25" t="s">
        <v>41</v>
      </c>
      <c r="F4" s="25" t="s">
        <v>40</v>
      </c>
      <c r="G4" s="25" t="s">
        <v>39</v>
      </c>
    </row>
    <row r="5" spans="1:7" ht="38.25" customHeight="1">
      <c r="A5" s="120" t="s">
        <v>135</v>
      </c>
      <c r="B5" s="118" t="s">
        <v>127</v>
      </c>
      <c r="C5" s="23">
        <v>510</v>
      </c>
      <c r="D5" s="23"/>
      <c r="E5" s="23">
        <v>8</v>
      </c>
      <c r="F5" s="21" t="s">
        <v>133</v>
      </c>
      <c r="G5" s="21" t="s">
        <v>134</v>
      </c>
    </row>
    <row r="6" spans="1:7" ht="12.75">
      <c r="A6" s="121"/>
      <c r="B6" s="119"/>
      <c r="C6" s="23">
        <v>510</v>
      </c>
      <c r="D6" s="23"/>
      <c r="E6" s="23">
        <v>9</v>
      </c>
      <c r="F6" s="20" t="s">
        <v>133</v>
      </c>
      <c r="G6" s="20" t="s">
        <v>134</v>
      </c>
    </row>
    <row r="7" spans="1:7" ht="12.75">
      <c r="A7" s="122" t="s">
        <v>136</v>
      </c>
      <c r="B7" s="22" t="s">
        <v>79</v>
      </c>
      <c r="C7" s="26" t="s">
        <v>80</v>
      </c>
      <c r="D7" s="23"/>
      <c r="E7" s="23"/>
      <c r="F7" s="27" t="s">
        <v>147</v>
      </c>
      <c r="G7" s="27" t="s">
        <v>148</v>
      </c>
    </row>
    <row r="8" spans="1:7" ht="12.75">
      <c r="A8" s="123"/>
      <c r="B8" s="19" t="s">
        <v>17</v>
      </c>
      <c r="C8" s="23"/>
      <c r="D8" s="23"/>
      <c r="E8" s="23"/>
      <c r="F8" s="20"/>
      <c r="G8" s="20"/>
    </row>
    <row r="9" spans="1:7" ht="38.25">
      <c r="A9" s="123"/>
      <c r="B9" s="18" t="s">
        <v>45</v>
      </c>
      <c r="C9" s="23">
        <v>130</v>
      </c>
      <c r="D9" s="23"/>
      <c r="E9" s="23">
        <v>8</v>
      </c>
      <c r="F9" s="20" t="s">
        <v>133</v>
      </c>
      <c r="G9" s="20" t="s">
        <v>134</v>
      </c>
    </row>
    <row r="10" spans="1:7" ht="38.25">
      <c r="A10" s="123"/>
      <c r="B10" s="18" t="s">
        <v>51</v>
      </c>
      <c r="C10" s="23">
        <v>120</v>
      </c>
      <c r="D10" s="23"/>
      <c r="E10" s="23">
        <v>8</v>
      </c>
      <c r="F10" s="20" t="s">
        <v>133</v>
      </c>
      <c r="G10" s="20" t="s">
        <v>134</v>
      </c>
    </row>
    <row r="11" spans="1:7" ht="140.25">
      <c r="A11" s="123"/>
      <c r="B11" s="18" t="s">
        <v>54</v>
      </c>
      <c r="C11" s="23">
        <v>130</v>
      </c>
      <c r="D11" s="23"/>
      <c r="E11" s="23">
        <v>8</v>
      </c>
      <c r="F11" s="20" t="s">
        <v>133</v>
      </c>
      <c r="G11" s="20" t="s">
        <v>134</v>
      </c>
    </row>
    <row r="12" spans="1:7" ht="38.25">
      <c r="A12" s="123"/>
      <c r="B12" s="18" t="s">
        <v>56</v>
      </c>
      <c r="C12" s="23">
        <v>140</v>
      </c>
      <c r="D12" s="23"/>
      <c r="E12" s="23">
        <v>8</v>
      </c>
      <c r="F12" s="20" t="s">
        <v>133</v>
      </c>
      <c r="G12" s="20" t="s">
        <v>134</v>
      </c>
    </row>
    <row r="13" spans="1:7" ht="25.5">
      <c r="A13" s="123"/>
      <c r="B13" s="18" t="s">
        <v>59</v>
      </c>
      <c r="C13" s="23">
        <v>440</v>
      </c>
      <c r="D13" s="23"/>
      <c r="E13" s="23">
        <v>8</v>
      </c>
      <c r="F13" s="20" t="s">
        <v>133</v>
      </c>
      <c r="G13" s="20" t="s">
        <v>134</v>
      </c>
    </row>
    <row r="14" spans="1:7" ht="38.25">
      <c r="A14" s="123"/>
      <c r="B14" s="18" t="s">
        <v>58</v>
      </c>
      <c r="C14" s="23">
        <v>180</v>
      </c>
      <c r="D14" s="23"/>
      <c r="E14" s="23">
        <v>8</v>
      </c>
      <c r="F14" s="20" t="s">
        <v>133</v>
      </c>
      <c r="G14" s="20" t="s">
        <v>134</v>
      </c>
    </row>
    <row r="15" spans="1:7" ht="76.5">
      <c r="A15" s="123"/>
      <c r="B15" s="18" t="s">
        <v>61</v>
      </c>
      <c r="C15" s="23">
        <v>180</v>
      </c>
      <c r="D15" s="23"/>
      <c r="E15" s="23">
        <v>9</v>
      </c>
      <c r="F15" s="20" t="s">
        <v>133</v>
      </c>
      <c r="G15" s="20" t="s">
        <v>134</v>
      </c>
    </row>
    <row r="16" spans="1:7" ht="12.75">
      <c r="A16" s="123"/>
      <c r="B16" s="18" t="s">
        <v>72</v>
      </c>
      <c r="C16" s="23">
        <v>180</v>
      </c>
      <c r="D16" s="23"/>
      <c r="E16" s="23">
        <v>8</v>
      </c>
      <c r="F16" s="20" t="s">
        <v>133</v>
      </c>
      <c r="G16" s="20" t="s">
        <v>134</v>
      </c>
    </row>
    <row r="17" spans="1:7" ht="12.75">
      <c r="A17" s="124"/>
      <c r="B17" s="18" t="s">
        <v>72</v>
      </c>
      <c r="C17" s="23">
        <v>180</v>
      </c>
      <c r="D17" s="23"/>
      <c r="E17" s="23">
        <v>9</v>
      </c>
      <c r="F17" s="20" t="s">
        <v>133</v>
      </c>
      <c r="G17" s="20" t="s">
        <v>134</v>
      </c>
    </row>
    <row r="18" spans="1:7" ht="12.75">
      <c r="A18" s="20"/>
      <c r="B18" s="8" t="s">
        <v>117</v>
      </c>
      <c r="C18" s="23"/>
      <c r="D18" s="23"/>
      <c r="E18" s="23"/>
      <c r="F18" s="20" t="s">
        <v>147</v>
      </c>
      <c r="G18" s="20" t="s">
        <v>148</v>
      </c>
    </row>
    <row r="19" spans="1:7" ht="12.75">
      <c r="A19" s="20"/>
      <c r="B19" s="19" t="s">
        <v>17</v>
      </c>
      <c r="C19" s="23"/>
      <c r="D19" s="23"/>
      <c r="E19" s="23"/>
      <c r="F19" s="20"/>
      <c r="G19" s="20"/>
    </row>
    <row r="20" spans="1:7" ht="25.5">
      <c r="A20" s="20"/>
      <c r="B20" s="19" t="s">
        <v>137</v>
      </c>
      <c r="C20" s="23"/>
      <c r="D20" s="23">
        <v>111</v>
      </c>
      <c r="E20" s="23"/>
      <c r="F20" s="20" t="s">
        <v>133</v>
      </c>
      <c r="G20" s="20" t="s">
        <v>134</v>
      </c>
    </row>
    <row r="21" spans="1:7" ht="51">
      <c r="A21" s="20"/>
      <c r="B21" s="19" t="s">
        <v>138</v>
      </c>
      <c r="C21" s="23"/>
      <c r="D21" s="23">
        <v>112</v>
      </c>
      <c r="E21" s="23"/>
      <c r="F21" s="20" t="s">
        <v>133</v>
      </c>
      <c r="G21" s="20" t="s">
        <v>134</v>
      </c>
    </row>
    <row r="22" spans="1:7" ht="63.75">
      <c r="A22" s="20"/>
      <c r="B22" s="19" t="s">
        <v>139</v>
      </c>
      <c r="C22" s="23"/>
      <c r="D22" s="23">
        <v>119</v>
      </c>
      <c r="E22" s="23"/>
      <c r="F22" s="20" t="s">
        <v>133</v>
      </c>
      <c r="G22" s="20" t="s">
        <v>134</v>
      </c>
    </row>
    <row r="23" spans="1:7" ht="51">
      <c r="A23" s="20"/>
      <c r="B23" s="19" t="s">
        <v>140</v>
      </c>
      <c r="C23" s="23"/>
      <c r="D23" s="23">
        <v>243</v>
      </c>
      <c r="E23" s="23"/>
      <c r="F23" s="20" t="s">
        <v>133</v>
      </c>
      <c r="G23" s="20" t="s">
        <v>134</v>
      </c>
    </row>
    <row r="24" spans="1:7" ht="51">
      <c r="A24" s="20"/>
      <c r="B24" s="19" t="s">
        <v>141</v>
      </c>
      <c r="C24" s="23"/>
      <c r="D24" s="23">
        <v>244</v>
      </c>
      <c r="E24" s="23"/>
      <c r="F24" s="20" t="s">
        <v>133</v>
      </c>
      <c r="G24" s="20" t="s">
        <v>134</v>
      </c>
    </row>
    <row r="25" spans="1:7" ht="12.75">
      <c r="A25" s="20"/>
      <c r="B25" s="19" t="s">
        <v>145</v>
      </c>
      <c r="C25" s="23"/>
      <c r="D25" s="23">
        <v>321</v>
      </c>
      <c r="E25" s="23"/>
      <c r="F25" s="20" t="s">
        <v>133</v>
      </c>
      <c r="G25" s="20" t="s">
        <v>134</v>
      </c>
    </row>
    <row r="26" spans="1:7" ht="25.5">
      <c r="A26" s="20"/>
      <c r="B26" s="19" t="s">
        <v>146</v>
      </c>
      <c r="C26" s="23"/>
      <c r="D26" s="23">
        <v>852</v>
      </c>
      <c r="E26" s="23"/>
      <c r="F26" s="20" t="s">
        <v>133</v>
      </c>
      <c r="G26" s="20" t="s">
        <v>134</v>
      </c>
    </row>
    <row r="27" spans="1:7" ht="12.75">
      <c r="A27" s="20"/>
      <c r="B27" s="19" t="s">
        <v>142</v>
      </c>
      <c r="C27" s="23"/>
      <c r="D27" s="23">
        <v>853</v>
      </c>
      <c r="E27" s="23"/>
      <c r="F27" s="20" t="s">
        <v>133</v>
      </c>
      <c r="G27" s="20" t="s">
        <v>134</v>
      </c>
    </row>
    <row r="28" spans="1:7" ht="12.75">
      <c r="A28" s="127"/>
      <c r="B28" s="125" t="s">
        <v>130</v>
      </c>
      <c r="C28" s="23">
        <v>510</v>
      </c>
      <c r="D28" s="23"/>
      <c r="E28" s="23">
        <v>8</v>
      </c>
      <c r="F28" s="20" t="s">
        <v>133</v>
      </c>
      <c r="G28" s="20" t="s">
        <v>134</v>
      </c>
    </row>
    <row r="29" spans="1:7" ht="12.75">
      <c r="A29" s="128"/>
      <c r="B29" s="126"/>
      <c r="C29" s="23">
        <v>510</v>
      </c>
      <c r="D29" s="23"/>
      <c r="E29" s="23">
        <v>9</v>
      </c>
      <c r="F29" s="20" t="s">
        <v>133</v>
      </c>
      <c r="G29" s="20" t="s">
        <v>134</v>
      </c>
    </row>
    <row r="30" ht="12.75">
      <c r="B30" s="17"/>
    </row>
    <row r="31" ht="12.75">
      <c r="B31" s="17"/>
    </row>
    <row r="32" ht="12.75">
      <c r="B32" s="17"/>
    </row>
    <row r="33" ht="12.75">
      <c r="B33" s="17"/>
    </row>
    <row r="34" ht="12.75">
      <c r="B34" s="17"/>
    </row>
  </sheetData>
  <sheetProtection/>
  <mergeCells count="5">
    <mergeCell ref="B5:B6"/>
    <mergeCell ref="A5:A6"/>
    <mergeCell ref="A7:A17"/>
    <mergeCell ref="B28:B29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1.57421875" style="0" customWidth="1"/>
    <col min="5" max="5" width="7.57421875" style="0" customWidth="1"/>
    <col min="6" max="6" width="18.7109375" style="0" customWidth="1"/>
    <col min="7" max="7" width="11.7109375" style="0" customWidth="1"/>
  </cols>
  <sheetData>
    <row r="4" spans="1:7" ht="102">
      <c r="A4" s="24" t="s">
        <v>132</v>
      </c>
      <c r="B4" s="25" t="s">
        <v>13</v>
      </c>
      <c r="C4" s="25" t="s">
        <v>143</v>
      </c>
      <c r="D4" s="25" t="s">
        <v>144</v>
      </c>
      <c r="E4" s="25" t="s">
        <v>41</v>
      </c>
      <c r="F4" s="25" t="s">
        <v>40</v>
      </c>
      <c r="G4" s="25" t="s">
        <v>39</v>
      </c>
    </row>
    <row r="5" spans="1:7" ht="38.25" customHeight="1">
      <c r="A5" s="120" t="s">
        <v>135</v>
      </c>
      <c r="B5" s="118" t="s">
        <v>127</v>
      </c>
      <c r="C5" s="23">
        <v>510</v>
      </c>
      <c r="D5" s="23"/>
      <c r="E5" s="23">
        <v>8</v>
      </c>
      <c r="F5" s="21" t="s">
        <v>133</v>
      </c>
      <c r="G5" s="21" t="s">
        <v>134</v>
      </c>
    </row>
    <row r="6" spans="1:7" ht="12.75">
      <c r="A6" s="121"/>
      <c r="B6" s="119"/>
      <c r="C6" s="23">
        <v>510</v>
      </c>
      <c r="D6" s="23"/>
      <c r="E6" s="23">
        <v>9</v>
      </c>
      <c r="F6" s="20" t="s">
        <v>133</v>
      </c>
      <c r="G6" s="20" t="s">
        <v>134</v>
      </c>
    </row>
    <row r="7" spans="1:7" ht="12.75">
      <c r="A7" s="122" t="s">
        <v>136</v>
      </c>
      <c r="B7" s="22" t="s">
        <v>79</v>
      </c>
      <c r="C7" s="26" t="s">
        <v>80</v>
      </c>
      <c r="D7" s="23"/>
      <c r="E7" s="23"/>
      <c r="F7" s="27" t="s">
        <v>147</v>
      </c>
      <c r="G7" s="27" t="s">
        <v>148</v>
      </c>
    </row>
    <row r="8" spans="1:7" ht="12.75">
      <c r="A8" s="123"/>
      <c r="B8" s="19" t="s">
        <v>17</v>
      </c>
      <c r="C8" s="23"/>
      <c r="D8" s="23"/>
      <c r="E8" s="23"/>
      <c r="F8" s="20"/>
      <c r="G8" s="20"/>
    </row>
    <row r="9" spans="1:7" ht="38.25">
      <c r="A9" s="123"/>
      <c r="B9" s="18" t="s">
        <v>45</v>
      </c>
      <c r="C9" s="23">
        <v>130</v>
      </c>
      <c r="D9" s="23"/>
      <c r="E9" s="23">
        <v>8</v>
      </c>
      <c r="F9" s="20" t="s">
        <v>133</v>
      </c>
      <c r="G9" s="20" t="s">
        <v>134</v>
      </c>
    </row>
    <row r="10" spans="1:7" ht="38.25">
      <c r="A10" s="123"/>
      <c r="B10" s="18" t="s">
        <v>51</v>
      </c>
      <c r="C10" s="23">
        <v>120</v>
      </c>
      <c r="D10" s="23"/>
      <c r="E10" s="23">
        <v>8</v>
      </c>
      <c r="F10" s="20" t="s">
        <v>133</v>
      </c>
      <c r="G10" s="20" t="s">
        <v>134</v>
      </c>
    </row>
    <row r="11" spans="1:7" ht="140.25">
      <c r="A11" s="123"/>
      <c r="B11" s="18" t="s">
        <v>54</v>
      </c>
      <c r="C11" s="23">
        <v>130</v>
      </c>
      <c r="D11" s="23"/>
      <c r="E11" s="23">
        <v>8</v>
      </c>
      <c r="F11" s="20" t="s">
        <v>133</v>
      </c>
      <c r="G11" s="20" t="s">
        <v>134</v>
      </c>
    </row>
    <row r="12" spans="1:7" ht="38.25">
      <c r="A12" s="123"/>
      <c r="B12" s="18" t="s">
        <v>56</v>
      </c>
      <c r="C12" s="23">
        <v>140</v>
      </c>
      <c r="D12" s="23"/>
      <c r="E12" s="23">
        <v>8</v>
      </c>
      <c r="F12" s="20" t="s">
        <v>133</v>
      </c>
      <c r="G12" s="20" t="s">
        <v>134</v>
      </c>
    </row>
    <row r="13" spans="1:7" ht="25.5">
      <c r="A13" s="123"/>
      <c r="B13" s="18" t="s">
        <v>59</v>
      </c>
      <c r="C13" s="23">
        <v>440</v>
      </c>
      <c r="D13" s="23"/>
      <c r="E13" s="23">
        <v>8</v>
      </c>
      <c r="F13" s="20" t="s">
        <v>133</v>
      </c>
      <c r="G13" s="20" t="s">
        <v>134</v>
      </c>
    </row>
    <row r="14" spans="1:7" ht="38.25">
      <c r="A14" s="123"/>
      <c r="B14" s="18" t="s">
        <v>58</v>
      </c>
      <c r="C14" s="23">
        <v>180</v>
      </c>
      <c r="D14" s="23"/>
      <c r="E14" s="23">
        <v>8</v>
      </c>
      <c r="F14" s="20" t="s">
        <v>133</v>
      </c>
      <c r="G14" s="20" t="s">
        <v>134</v>
      </c>
    </row>
    <row r="15" spans="1:7" ht="76.5">
      <c r="A15" s="123"/>
      <c r="B15" s="18" t="s">
        <v>61</v>
      </c>
      <c r="C15" s="23">
        <v>180</v>
      </c>
      <c r="D15" s="23"/>
      <c r="E15" s="23">
        <v>9</v>
      </c>
      <c r="F15" s="20" t="s">
        <v>133</v>
      </c>
      <c r="G15" s="20" t="s">
        <v>134</v>
      </c>
    </row>
    <row r="16" spans="1:7" ht="12.75">
      <c r="A16" s="123"/>
      <c r="B16" s="18" t="s">
        <v>72</v>
      </c>
      <c r="C16" s="23">
        <v>180</v>
      </c>
      <c r="D16" s="23"/>
      <c r="E16" s="23">
        <v>8</v>
      </c>
      <c r="F16" s="20" t="s">
        <v>133</v>
      </c>
      <c r="G16" s="20" t="s">
        <v>134</v>
      </c>
    </row>
    <row r="17" spans="1:7" ht="12.75">
      <c r="A17" s="124"/>
      <c r="B17" s="18" t="s">
        <v>72</v>
      </c>
      <c r="C17" s="23">
        <v>180</v>
      </c>
      <c r="D17" s="23"/>
      <c r="E17" s="23">
        <v>9</v>
      </c>
      <c r="F17" s="20" t="s">
        <v>133</v>
      </c>
      <c r="G17" s="20" t="s">
        <v>134</v>
      </c>
    </row>
    <row r="18" spans="1:7" ht="12.75">
      <c r="A18" s="20"/>
      <c r="B18" s="8" t="s">
        <v>117</v>
      </c>
      <c r="C18" s="23"/>
      <c r="D18" s="23"/>
      <c r="E18" s="23"/>
      <c r="F18" s="20" t="s">
        <v>147</v>
      </c>
      <c r="G18" s="20" t="s">
        <v>148</v>
      </c>
    </row>
    <row r="19" spans="1:7" ht="12.75">
      <c r="A19" s="20"/>
      <c r="B19" s="19" t="s">
        <v>17</v>
      </c>
      <c r="C19" s="23"/>
      <c r="D19" s="23"/>
      <c r="E19" s="23"/>
      <c r="F19" s="20"/>
      <c r="G19" s="20"/>
    </row>
    <row r="20" spans="1:7" ht="12.75">
      <c r="A20" s="20"/>
      <c r="B20" s="13" t="s">
        <v>88</v>
      </c>
      <c r="C20" s="23">
        <v>211</v>
      </c>
      <c r="D20" s="23"/>
      <c r="E20" s="23"/>
      <c r="F20" s="20"/>
      <c r="G20" s="20"/>
    </row>
    <row r="21" spans="1:7" ht="12.75">
      <c r="A21" s="20"/>
      <c r="B21" s="13" t="s">
        <v>90</v>
      </c>
      <c r="C21" s="23">
        <v>212</v>
      </c>
      <c r="D21" s="23"/>
      <c r="E21" s="23"/>
      <c r="F21" s="20"/>
      <c r="G21" s="20"/>
    </row>
    <row r="22" spans="1:7" ht="25.5">
      <c r="A22" s="20"/>
      <c r="B22" s="13" t="s">
        <v>92</v>
      </c>
      <c r="C22" s="23">
        <v>213</v>
      </c>
      <c r="D22" s="23"/>
      <c r="E22" s="23"/>
      <c r="F22" s="20"/>
      <c r="G22" s="20"/>
    </row>
    <row r="23" spans="1:7" ht="12.75">
      <c r="A23" s="20"/>
      <c r="B23" s="13" t="s">
        <v>94</v>
      </c>
      <c r="C23" s="23">
        <v>221</v>
      </c>
      <c r="D23" s="23"/>
      <c r="E23" s="23"/>
      <c r="F23" s="20"/>
      <c r="G23" s="20"/>
    </row>
    <row r="24" spans="1:7" ht="12.75">
      <c r="A24" s="20"/>
      <c r="B24" s="13" t="s">
        <v>96</v>
      </c>
      <c r="C24" s="23">
        <v>222</v>
      </c>
      <c r="D24" s="23"/>
      <c r="E24" s="23"/>
      <c r="F24" s="20"/>
      <c r="G24" s="20"/>
    </row>
    <row r="25" spans="1:7" ht="12.75">
      <c r="A25" s="20"/>
      <c r="B25" s="13" t="s">
        <v>98</v>
      </c>
      <c r="C25" s="23">
        <v>223</v>
      </c>
      <c r="D25" s="23"/>
      <c r="E25" s="23"/>
      <c r="F25" s="20"/>
      <c r="G25" s="20"/>
    </row>
    <row r="26" spans="1:7" ht="25.5">
      <c r="A26" s="20"/>
      <c r="B26" s="13" t="s">
        <v>100</v>
      </c>
      <c r="C26" s="23">
        <v>224</v>
      </c>
      <c r="D26" s="23"/>
      <c r="E26" s="23"/>
      <c r="F26" s="20"/>
      <c r="G26" s="20"/>
    </row>
    <row r="27" spans="1:7" ht="25.5">
      <c r="A27" s="20"/>
      <c r="B27" s="13" t="s">
        <v>102</v>
      </c>
      <c r="C27" s="23">
        <v>225</v>
      </c>
      <c r="D27" s="23"/>
      <c r="E27" s="23"/>
      <c r="F27" s="20"/>
      <c r="G27" s="20"/>
    </row>
    <row r="28" spans="1:7" ht="12.75">
      <c r="A28" s="20"/>
      <c r="B28" s="13" t="s">
        <v>104</v>
      </c>
      <c r="C28" s="23">
        <v>226</v>
      </c>
      <c r="D28" s="23"/>
      <c r="E28" s="23"/>
      <c r="F28" s="20"/>
      <c r="G28" s="20"/>
    </row>
    <row r="29" spans="1:7" ht="25.5">
      <c r="A29" s="20"/>
      <c r="B29" s="13" t="s">
        <v>106</v>
      </c>
      <c r="C29" s="23">
        <v>262</v>
      </c>
      <c r="D29" s="23"/>
      <c r="E29" s="23"/>
      <c r="F29" s="20"/>
      <c r="G29" s="20"/>
    </row>
    <row r="30" spans="1:7" ht="12.75">
      <c r="A30" s="20"/>
      <c r="B30" s="13" t="s">
        <v>108</v>
      </c>
      <c r="C30" s="23">
        <v>290</v>
      </c>
      <c r="D30" s="23"/>
      <c r="E30" s="23"/>
      <c r="F30" s="20"/>
      <c r="G30" s="20"/>
    </row>
    <row r="31" spans="1:7" ht="25.5">
      <c r="A31" s="20"/>
      <c r="B31" s="13" t="s">
        <v>110</v>
      </c>
      <c r="C31" s="23">
        <v>310</v>
      </c>
      <c r="D31" s="23"/>
      <c r="E31" s="23"/>
      <c r="F31" s="20"/>
      <c r="G31" s="20"/>
    </row>
    <row r="32" spans="1:7" ht="25.5">
      <c r="A32" s="20"/>
      <c r="B32" s="13" t="s">
        <v>112</v>
      </c>
      <c r="C32" s="23">
        <v>340</v>
      </c>
      <c r="D32" s="23"/>
      <c r="E32" s="23"/>
      <c r="F32" s="20"/>
      <c r="G32" s="20"/>
    </row>
    <row r="33" spans="1:7" ht="25.5">
      <c r="A33" s="20"/>
      <c r="B33" s="19" t="s">
        <v>137</v>
      </c>
      <c r="C33" s="23"/>
      <c r="D33" s="23">
        <v>111</v>
      </c>
      <c r="E33" s="23"/>
      <c r="F33" s="20" t="s">
        <v>133</v>
      </c>
      <c r="G33" s="20" t="s">
        <v>134</v>
      </c>
    </row>
    <row r="34" spans="1:7" ht="51">
      <c r="A34" s="20"/>
      <c r="B34" s="19" t="s">
        <v>138</v>
      </c>
      <c r="C34" s="23"/>
      <c r="D34" s="23">
        <v>112</v>
      </c>
      <c r="E34" s="23"/>
      <c r="F34" s="20" t="s">
        <v>133</v>
      </c>
      <c r="G34" s="20" t="s">
        <v>134</v>
      </c>
    </row>
    <row r="35" spans="1:7" ht="63.75">
      <c r="A35" s="20"/>
      <c r="B35" s="19" t="s">
        <v>139</v>
      </c>
      <c r="C35" s="23"/>
      <c r="D35" s="23">
        <v>119</v>
      </c>
      <c r="E35" s="23"/>
      <c r="F35" s="20" t="s">
        <v>133</v>
      </c>
      <c r="G35" s="20" t="s">
        <v>134</v>
      </c>
    </row>
    <row r="36" spans="1:7" ht="51">
      <c r="A36" s="20"/>
      <c r="B36" s="19" t="s">
        <v>140</v>
      </c>
      <c r="C36" s="23"/>
      <c r="D36" s="23">
        <v>243</v>
      </c>
      <c r="E36" s="23"/>
      <c r="F36" s="20" t="s">
        <v>133</v>
      </c>
      <c r="G36" s="20" t="s">
        <v>134</v>
      </c>
    </row>
    <row r="37" spans="1:7" ht="51">
      <c r="A37" s="20"/>
      <c r="B37" s="19" t="s">
        <v>141</v>
      </c>
      <c r="C37" s="23"/>
      <c r="D37" s="23">
        <v>244</v>
      </c>
      <c r="E37" s="23"/>
      <c r="F37" s="20" t="s">
        <v>133</v>
      </c>
      <c r="G37" s="20" t="s">
        <v>134</v>
      </c>
    </row>
    <row r="38" spans="1:7" ht="12.75">
      <c r="A38" s="20"/>
      <c r="B38" s="19" t="s">
        <v>145</v>
      </c>
      <c r="C38" s="23"/>
      <c r="D38" s="23">
        <v>321</v>
      </c>
      <c r="E38" s="23"/>
      <c r="F38" s="20" t="s">
        <v>133</v>
      </c>
      <c r="G38" s="20" t="s">
        <v>134</v>
      </c>
    </row>
    <row r="39" spans="1:7" ht="25.5">
      <c r="A39" s="20"/>
      <c r="B39" s="19" t="s">
        <v>146</v>
      </c>
      <c r="C39" s="23"/>
      <c r="D39" s="23">
        <v>852</v>
      </c>
      <c r="E39" s="23"/>
      <c r="F39" s="20" t="s">
        <v>133</v>
      </c>
      <c r="G39" s="20" t="s">
        <v>134</v>
      </c>
    </row>
    <row r="40" spans="1:7" ht="12.75">
      <c r="A40" s="20"/>
      <c r="B40" s="19" t="s">
        <v>142</v>
      </c>
      <c r="C40" s="23"/>
      <c r="D40" s="23">
        <v>853</v>
      </c>
      <c r="E40" s="23"/>
      <c r="F40" s="20" t="s">
        <v>133</v>
      </c>
      <c r="G40" s="20" t="s">
        <v>134</v>
      </c>
    </row>
    <row r="41" spans="1:7" ht="12.75">
      <c r="A41" s="127"/>
      <c r="B41" s="125" t="s">
        <v>130</v>
      </c>
      <c r="C41" s="23">
        <v>510</v>
      </c>
      <c r="D41" s="23"/>
      <c r="E41" s="23">
        <v>8</v>
      </c>
      <c r="F41" s="20" t="s">
        <v>133</v>
      </c>
      <c r="G41" s="20" t="s">
        <v>134</v>
      </c>
    </row>
    <row r="42" spans="1:7" ht="12.75">
      <c r="A42" s="128"/>
      <c r="B42" s="126"/>
      <c r="C42" s="23">
        <v>510</v>
      </c>
      <c r="D42" s="23"/>
      <c r="E42" s="23">
        <v>9</v>
      </c>
      <c r="F42" s="20" t="s">
        <v>133</v>
      </c>
      <c r="G42" s="20" t="s">
        <v>134</v>
      </c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</sheetData>
  <sheetProtection/>
  <mergeCells count="5">
    <mergeCell ref="A5:A6"/>
    <mergeCell ref="B5:B6"/>
    <mergeCell ref="A7:A17"/>
    <mergeCell ref="A41:A42"/>
    <mergeCell ref="B41:B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60"/>
  <sheetViews>
    <sheetView tabSelected="1" zoomScalePageLayoutView="0" workbookViewId="0" topLeftCell="A1">
      <selection activeCell="BV5" sqref="BV5"/>
    </sheetView>
  </sheetViews>
  <sheetFormatPr defaultColWidth="9.140625" defaultRowHeight="12.75"/>
  <cols>
    <col min="1" max="1" width="4.140625" style="0" customWidth="1"/>
    <col min="2" max="153" width="0.85546875" style="0" customWidth="1"/>
    <col min="154" max="155" width="9.140625" style="0" hidden="1" customWidth="1"/>
    <col min="156" max="156" width="0.13671875" style="0" customWidth="1"/>
  </cols>
  <sheetData>
    <row r="1" spans="1:15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0"/>
      <c r="EY1" s="50"/>
    </row>
    <row r="2" spans="1:15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156" t="s">
        <v>155</v>
      </c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50"/>
      <c r="EY2" s="50"/>
    </row>
    <row r="3" spans="1:155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157" t="s">
        <v>215</v>
      </c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50"/>
      <c r="EY3" s="50"/>
    </row>
    <row r="4" spans="1:155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158" t="s">
        <v>156</v>
      </c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50"/>
      <c r="EY4" s="50"/>
    </row>
    <row r="5" spans="1:15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51"/>
      <c r="DS5" s="51"/>
      <c r="DT5" s="159" t="s">
        <v>216</v>
      </c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50"/>
      <c r="EY5" s="50"/>
    </row>
    <row r="6" spans="1:155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160" t="s">
        <v>157</v>
      </c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51"/>
      <c r="DS6" s="51"/>
      <c r="DT6" s="160" t="s">
        <v>158</v>
      </c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50"/>
      <c r="EY6" s="50"/>
    </row>
    <row r="7" spans="1:155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2" t="s">
        <v>159</v>
      </c>
      <c r="DG7" s="161" t="s">
        <v>236</v>
      </c>
      <c r="DH7" s="161"/>
      <c r="DI7" s="161"/>
      <c r="DJ7" s="161"/>
      <c r="DK7" s="51" t="s">
        <v>159</v>
      </c>
      <c r="DL7" s="51"/>
      <c r="DM7" s="51"/>
      <c r="DN7" s="161" t="s">
        <v>234</v>
      </c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2">
        <v>20</v>
      </c>
      <c r="EG7" s="162"/>
      <c r="EH7" s="162"/>
      <c r="EI7" s="162"/>
      <c r="EJ7" s="163" t="s">
        <v>233</v>
      </c>
      <c r="EK7" s="163"/>
      <c r="EL7" s="163"/>
      <c r="EM7" s="163"/>
      <c r="EN7" s="51" t="s">
        <v>160</v>
      </c>
      <c r="EO7" s="51"/>
      <c r="EP7" s="51"/>
      <c r="EQ7" s="51"/>
      <c r="ER7" s="51"/>
      <c r="ES7" s="51"/>
      <c r="ET7" s="51"/>
      <c r="EU7" s="51"/>
      <c r="EV7" s="51"/>
      <c r="EW7" s="51"/>
      <c r="EX7" s="50"/>
      <c r="EY7" s="50"/>
    </row>
    <row r="8" spans="1:155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3"/>
      <c r="ES8" s="51"/>
      <c r="ET8" s="51"/>
      <c r="EU8" s="51"/>
      <c r="EV8" s="51"/>
      <c r="EW8" s="51"/>
      <c r="EX8" s="50"/>
      <c r="EY8" s="50"/>
    </row>
    <row r="9" spans="1:155" ht="12.75">
      <c r="A9" s="155" t="s">
        <v>161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50"/>
      <c r="EY9" s="50"/>
    </row>
    <row r="10" spans="1:155" ht="12.75">
      <c r="A10" s="155" t="s">
        <v>232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50"/>
      <c r="EY10" s="50"/>
    </row>
    <row r="11" spans="1:155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0"/>
      <c r="EY11" s="50"/>
    </row>
    <row r="12" spans="1:155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145" t="s">
        <v>162</v>
      </c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7"/>
      <c r="EX12" s="50"/>
      <c r="EY12" s="50"/>
    </row>
    <row r="13" spans="1:155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2"/>
      <c r="CN13" s="51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2" t="s">
        <v>163</v>
      </c>
      <c r="EG13" s="51"/>
      <c r="EH13" s="148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50"/>
      <c r="EX13" s="50"/>
      <c r="EY13" s="50"/>
    </row>
    <row r="14" spans="1:155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6"/>
      <c r="AK14" s="57"/>
      <c r="AL14" s="58"/>
      <c r="AM14" s="58"/>
      <c r="AN14" s="58"/>
      <c r="AO14" s="58"/>
      <c r="AP14" s="56"/>
      <c r="AQ14" s="56"/>
      <c r="AR14" s="56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1"/>
      <c r="BG14" s="57" t="s">
        <v>159</v>
      </c>
      <c r="BH14" s="164" t="s">
        <v>236</v>
      </c>
      <c r="BI14" s="164"/>
      <c r="BJ14" s="164"/>
      <c r="BK14" s="164"/>
      <c r="BL14" s="56" t="s">
        <v>159</v>
      </c>
      <c r="BM14" s="56"/>
      <c r="BN14" s="56"/>
      <c r="BO14" s="164" t="s">
        <v>234</v>
      </c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56"/>
      <c r="CH14" s="165">
        <v>2018</v>
      </c>
      <c r="CI14" s="165"/>
      <c r="CJ14" s="165"/>
      <c r="CK14" s="165"/>
      <c r="CL14" s="165"/>
      <c r="CM14" s="165"/>
      <c r="CN14" s="165"/>
      <c r="CO14" s="56" t="s">
        <v>160</v>
      </c>
      <c r="CP14" s="56"/>
      <c r="CQ14" s="56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4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2" t="s">
        <v>164</v>
      </c>
      <c r="EG14" s="51"/>
      <c r="EH14" s="148" t="s">
        <v>237</v>
      </c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50"/>
      <c r="EX14" s="50"/>
      <c r="EY14" s="50"/>
    </row>
    <row r="15" spans="1:155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7"/>
      <c r="BH15" s="58"/>
      <c r="BI15" s="58"/>
      <c r="BJ15" s="58"/>
      <c r="BK15" s="58"/>
      <c r="BL15" s="56"/>
      <c r="BM15" s="56"/>
      <c r="BN15" s="56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6"/>
      <c r="CH15" s="56"/>
      <c r="CI15" s="56"/>
      <c r="CJ15" s="56"/>
      <c r="CK15" s="58"/>
      <c r="CL15" s="58"/>
      <c r="CM15" s="58"/>
      <c r="CN15" s="58"/>
      <c r="CO15" s="56"/>
      <c r="CP15" s="56"/>
      <c r="CQ15" s="56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4"/>
      <c r="DS15" s="54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2"/>
      <c r="EG15" s="51"/>
      <c r="EH15" s="148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50"/>
      <c r="EX15" s="50"/>
      <c r="EY15" s="50"/>
    </row>
    <row r="16" spans="1:155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4"/>
      <c r="BZ16" s="54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2"/>
      <c r="CN16" s="51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4"/>
      <c r="DS16" s="54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2"/>
      <c r="EG16" s="51"/>
      <c r="EH16" s="148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50"/>
      <c r="EX16" s="50"/>
      <c r="EY16" s="50"/>
    </row>
    <row r="17" spans="1:155" ht="15" customHeight="1">
      <c r="A17" s="59" t="s">
        <v>183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151" t="s">
        <v>196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51"/>
      <c r="DR17" s="54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2" t="s">
        <v>165</v>
      </c>
      <c r="EG17" s="51"/>
      <c r="EH17" s="167" t="s">
        <v>192</v>
      </c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9"/>
      <c r="EX17" s="50"/>
      <c r="EY17" s="50"/>
    </row>
    <row r="18" spans="1:155" ht="12.75" customHeight="1">
      <c r="A18" s="5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7"/>
      <c r="V18" s="61"/>
      <c r="W18" s="61"/>
      <c r="X18" s="61"/>
      <c r="Y18" s="61"/>
      <c r="Z18" s="56"/>
      <c r="AA18" s="56"/>
      <c r="AB18" s="56"/>
      <c r="AC18" s="51"/>
      <c r="AD18" s="51"/>
      <c r="AE18" s="51"/>
      <c r="AF18" s="51"/>
      <c r="AG18" s="51"/>
      <c r="AH18" s="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51" t="s">
        <v>182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62"/>
      <c r="EH18" s="170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2"/>
      <c r="EX18" s="50"/>
      <c r="EY18" s="50"/>
    </row>
    <row r="19" spans="1:155" ht="12.75">
      <c r="A19" s="5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51"/>
      <c r="DR19" s="54"/>
      <c r="DS19" s="54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63"/>
      <c r="EG19" s="51"/>
      <c r="EH19" s="148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50"/>
      <c r="EX19" s="50"/>
      <c r="EY19" s="50"/>
    </row>
    <row r="20" spans="1:155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51"/>
      <c r="BU20" s="51"/>
      <c r="BV20" s="51"/>
      <c r="BW20" s="51"/>
      <c r="BX20" s="51"/>
      <c r="BY20" s="54"/>
      <c r="BZ20" s="54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2"/>
      <c r="CN20" s="51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4"/>
      <c r="DS20" s="54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2"/>
      <c r="EG20" s="51"/>
      <c r="EH20" s="173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5"/>
      <c r="EX20" s="50"/>
      <c r="EY20" s="50"/>
    </row>
    <row r="21" spans="1:155" ht="12.75">
      <c r="A21" s="65" t="s">
        <v>166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76" t="s">
        <v>194</v>
      </c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6"/>
      <c r="CN21" s="65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7" t="s">
        <v>184</v>
      </c>
      <c r="EG21" s="65"/>
      <c r="EH21" s="152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4"/>
      <c r="EX21" s="50"/>
      <c r="EY21" s="50"/>
    </row>
    <row r="22" spans="1:155" ht="12.75">
      <c r="A22" s="68" t="s">
        <v>167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7"/>
      <c r="CN22" s="65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7" t="s">
        <v>168</v>
      </c>
      <c r="EG22" s="65"/>
      <c r="EH22" s="152" t="s">
        <v>193</v>
      </c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4"/>
      <c r="EX22" s="50"/>
      <c r="EY22" s="50"/>
    </row>
    <row r="23" spans="1:155" ht="12.75">
      <c r="A23" s="68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8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50"/>
      <c r="EY23" s="50"/>
    </row>
    <row r="24" spans="1:155" ht="12.75">
      <c r="A24" s="59" t="s">
        <v>185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51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151" t="s">
        <v>197</v>
      </c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50"/>
      <c r="EY24" s="50"/>
    </row>
    <row r="25" spans="1:155" ht="12.75">
      <c r="A25" s="59" t="s">
        <v>186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51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50"/>
      <c r="EY25" s="50"/>
    </row>
    <row r="26" spans="1:155" ht="12.75">
      <c r="A26" s="5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71"/>
      <c r="CP26" s="71"/>
      <c r="CQ26" s="71"/>
      <c r="CR26" s="71"/>
      <c r="CS26" s="71"/>
      <c r="CT26" s="71"/>
      <c r="CU26" s="71"/>
      <c r="CV26" s="7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0"/>
      <c r="EY26" s="50"/>
    </row>
    <row r="27" spans="1:155" ht="12.75" customHeight="1">
      <c r="A27" s="59" t="s">
        <v>187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151" t="s">
        <v>195</v>
      </c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50"/>
      <c r="EY27" s="50"/>
    </row>
    <row r="28" spans="1:155" ht="12.75">
      <c r="A28" s="59" t="s">
        <v>188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50"/>
      <c r="EY28" s="50"/>
    </row>
    <row r="29" spans="1:155" ht="12.75">
      <c r="A29" s="5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50"/>
      <c r="EY29" s="50"/>
    </row>
    <row r="30" spans="1:155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</row>
    <row r="31" spans="1:155" ht="12.75">
      <c r="A31" s="155" t="s">
        <v>169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</row>
    <row r="32" spans="1:155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</row>
    <row r="33" spans="1:155" ht="12.75" customHeight="1">
      <c r="A33" s="166" t="s">
        <v>170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74"/>
      <c r="EY33" s="74"/>
    </row>
    <row r="34" spans="1:155" ht="12.75">
      <c r="A34" s="138" t="s">
        <v>198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</row>
    <row r="35" spans="1:155" ht="12.75" customHeight="1">
      <c r="A35" s="166" t="s">
        <v>171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74"/>
      <c r="EY35" s="74"/>
    </row>
    <row r="36" spans="1:155" ht="26.25" customHeight="1">
      <c r="A36" s="138" t="s">
        <v>199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</row>
    <row r="37" spans="1:155" ht="12.75" customHeight="1">
      <c r="A37" s="166" t="s">
        <v>172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74"/>
      <c r="EY37" s="74"/>
    </row>
    <row r="38" spans="1:155" ht="12.75">
      <c r="A38" s="138" t="s">
        <v>200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</row>
    <row r="39" spans="1:155" ht="12.7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</row>
    <row r="40" spans="1:155" ht="12.75">
      <c r="A40" s="139" t="s">
        <v>12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</row>
    <row r="41" spans="1:15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</row>
    <row r="42" spans="1:156" ht="15" customHeight="1">
      <c r="A42" s="75" t="s">
        <v>132</v>
      </c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2"/>
      <c r="DH42" s="133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82"/>
      <c r="EY42" s="82"/>
      <c r="EZ42" s="83"/>
    </row>
    <row r="43" spans="1:156" ht="14.25" customHeight="1">
      <c r="A43" s="177" t="s">
        <v>176</v>
      </c>
      <c r="B43" s="180" t="s">
        <v>13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2"/>
      <c r="DH43" s="135" t="s">
        <v>173</v>
      </c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84"/>
      <c r="EY43" s="84"/>
      <c r="EZ43" s="85"/>
    </row>
    <row r="44" spans="1:156" ht="15" customHeight="1">
      <c r="A44" s="178"/>
      <c r="B44" s="79"/>
      <c r="C44" s="183" t="s">
        <v>14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4"/>
      <c r="DH44" s="131">
        <v>60171741.57</v>
      </c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86"/>
      <c r="EY44" s="86"/>
      <c r="EZ44" s="87"/>
    </row>
    <row r="45" spans="1:156" ht="15" customHeight="1">
      <c r="A45" s="178"/>
      <c r="B45" s="80"/>
      <c r="C45" s="143" t="s">
        <v>15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4"/>
      <c r="DH45" s="129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88"/>
      <c r="EY45" s="88"/>
      <c r="EZ45" s="89"/>
    </row>
    <row r="46" spans="1:156" ht="15" customHeight="1">
      <c r="A46" s="178"/>
      <c r="B46" s="80"/>
      <c r="C46" s="143" t="s">
        <v>208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H46" s="129">
        <v>54656590.15</v>
      </c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88"/>
      <c r="EY46" s="88"/>
      <c r="EZ46" s="89"/>
    </row>
    <row r="47" spans="1:156" ht="25.5" customHeight="1">
      <c r="A47" s="178"/>
      <c r="B47" s="80"/>
      <c r="C47" s="81"/>
      <c r="D47" s="143" t="s">
        <v>17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4"/>
      <c r="DH47" s="129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88"/>
      <c r="EY47" s="88"/>
      <c r="EZ47" s="89"/>
    </row>
    <row r="48" spans="1:156" ht="15" customHeight="1">
      <c r="A48" s="178"/>
      <c r="B48" s="80"/>
      <c r="C48" s="81"/>
      <c r="D48" s="143" t="s">
        <v>209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4"/>
      <c r="DH48" s="129">
        <v>18383924.24</v>
      </c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88"/>
      <c r="EY48" s="88"/>
      <c r="EZ48" s="89"/>
    </row>
    <row r="49" spans="1:156" ht="15" customHeight="1">
      <c r="A49" s="178"/>
      <c r="B49" s="80"/>
      <c r="C49" s="143" t="s">
        <v>210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29">
        <v>5515151.42</v>
      </c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88"/>
      <c r="EY49" s="88"/>
      <c r="EZ49" s="89"/>
    </row>
    <row r="50" spans="1:156" ht="15" customHeight="1">
      <c r="A50" s="178"/>
      <c r="B50" s="80"/>
      <c r="C50" s="81"/>
      <c r="D50" s="143" t="s">
        <v>17</v>
      </c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4"/>
      <c r="DH50" s="129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88"/>
      <c r="EY50" s="88"/>
      <c r="EZ50" s="89"/>
    </row>
    <row r="51" spans="1:156" ht="15" customHeight="1">
      <c r="A51" s="178"/>
      <c r="B51" s="80"/>
      <c r="C51" s="81"/>
      <c r="D51" s="143" t="s">
        <v>211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4"/>
      <c r="DH51" s="129">
        <v>1495578.97</v>
      </c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88"/>
      <c r="EY51" s="88"/>
      <c r="EZ51" s="89"/>
    </row>
    <row r="52" spans="1:156" ht="15" customHeight="1">
      <c r="A52" s="179"/>
      <c r="B52" s="79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4"/>
      <c r="DH52" s="131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7"/>
    </row>
    <row r="53" spans="1:156" ht="15" customHeight="1">
      <c r="A53" s="177" t="s">
        <v>177</v>
      </c>
      <c r="B53" s="79"/>
      <c r="C53" s="183" t="s">
        <v>212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4"/>
      <c r="DH53" s="131">
        <f>DH55</f>
        <v>2235838.17</v>
      </c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86"/>
      <c r="EY53" s="86"/>
      <c r="EZ53" s="87"/>
    </row>
    <row r="54" spans="1:156" ht="14.25" customHeight="1">
      <c r="A54" s="178"/>
      <c r="B54" s="80"/>
      <c r="C54" s="143" t="s">
        <v>15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29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88"/>
      <c r="EY54" s="88"/>
      <c r="EZ54" s="89"/>
    </row>
    <row r="55" spans="1:156" ht="15" customHeight="1">
      <c r="A55" s="178"/>
      <c r="B55" s="80"/>
      <c r="C55" s="143" t="s">
        <v>213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4"/>
      <c r="DH55" s="129">
        <v>2235838.17</v>
      </c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88"/>
      <c r="EY55" s="88"/>
      <c r="EZ55" s="89"/>
    </row>
    <row r="56" spans="1:156" ht="15" customHeight="1">
      <c r="A56" s="178"/>
      <c r="B56" s="80"/>
      <c r="C56" s="81"/>
      <c r="D56" s="143" t="s">
        <v>17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4"/>
      <c r="DH56" s="129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88"/>
      <c r="EY56" s="88"/>
      <c r="EZ56" s="89"/>
    </row>
    <row r="57" spans="1:156" ht="15" customHeight="1">
      <c r="A57" s="179"/>
      <c r="B57" s="80"/>
      <c r="C57" s="81"/>
      <c r="D57" s="143" t="s">
        <v>214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29">
        <v>2235838.17</v>
      </c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88"/>
      <c r="EY57" s="88"/>
      <c r="EZ57" s="89"/>
    </row>
    <row r="58" spans="1:155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</row>
    <row r="59" spans="1:155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</row>
    <row r="60" spans="1:155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</row>
  </sheetData>
  <sheetProtection/>
  <mergeCells count="74">
    <mergeCell ref="C54:DG54"/>
    <mergeCell ref="D57:DG57"/>
    <mergeCell ref="C53:DG53"/>
    <mergeCell ref="A53:A57"/>
    <mergeCell ref="C55:DG55"/>
    <mergeCell ref="D56:DG56"/>
    <mergeCell ref="A43:A52"/>
    <mergeCell ref="B43:DG43"/>
    <mergeCell ref="C44:DG44"/>
    <mergeCell ref="C45:DG45"/>
    <mergeCell ref="C46:DG46"/>
    <mergeCell ref="D48:DG48"/>
    <mergeCell ref="C49:DG49"/>
    <mergeCell ref="D50:DG50"/>
    <mergeCell ref="D51:DG51"/>
    <mergeCell ref="C52:DG52"/>
    <mergeCell ref="AS24:EW25"/>
    <mergeCell ref="AS27:EW29"/>
    <mergeCell ref="A33:EW33"/>
    <mergeCell ref="A35:EW35"/>
    <mergeCell ref="A37:EW37"/>
    <mergeCell ref="EH17:EW17"/>
    <mergeCell ref="EH18:EW18"/>
    <mergeCell ref="EH19:EW19"/>
    <mergeCell ref="EH20:EW20"/>
    <mergeCell ref="AI21:BW21"/>
    <mergeCell ref="BH14:BK14"/>
    <mergeCell ref="BO14:CF14"/>
    <mergeCell ref="CH14:CN14"/>
    <mergeCell ref="EH14:EW14"/>
    <mergeCell ref="EH15:EW15"/>
    <mergeCell ref="EH16:EW16"/>
    <mergeCell ref="DG7:DJ7"/>
    <mergeCell ref="DN7:EE7"/>
    <mergeCell ref="EF7:EI7"/>
    <mergeCell ref="EJ7:EM7"/>
    <mergeCell ref="A9:EW9"/>
    <mergeCell ref="A10:EW10"/>
    <mergeCell ref="A36:EY36"/>
    <mergeCell ref="A31:EY31"/>
    <mergeCell ref="EH21:EW21"/>
    <mergeCell ref="CX2:EW2"/>
    <mergeCell ref="CX3:EW3"/>
    <mergeCell ref="CX4:EW4"/>
    <mergeCell ref="CX5:DQ5"/>
    <mergeCell ref="DT5:EW5"/>
    <mergeCell ref="CX6:DQ6"/>
    <mergeCell ref="DT6:EW6"/>
    <mergeCell ref="A38:EY38"/>
    <mergeCell ref="A40:EY40"/>
    <mergeCell ref="A39:EY39"/>
    <mergeCell ref="B42:DG42"/>
    <mergeCell ref="D47:DG47"/>
    <mergeCell ref="EH12:EW12"/>
    <mergeCell ref="EH13:EW13"/>
    <mergeCell ref="AI17:DP19"/>
    <mergeCell ref="EH22:EW22"/>
    <mergeCell ref="A34:EY34"/>
    <mergeCell ref="DH42:EW42"/>
    <mergeCell ref="DH43:EW43"/>
    <mergeCell ref="DH44:EW44"/>
    <mergeCell ref="DH45:EW45"/>
    <mergeCell ref="DH46:EW46"/>
    <mergeCell ref="DH52:EZ52"/>
    <mergeCell ref="DH47:EW47"/>
    <mergeCell ref="DH48:EW48"/>
    <mergeCell ref="DH49:EW49"/>
    <mergeCell ref="DH50:EW50"/>
    <mergeCell ref="DH57:EW57"/>
    <mergeCell ref="DH51:EW51"/>
    <mergeCell ref="DH53:EW53"/>
    <mergeCell ref="DH54:EW54"/>
    <mergeCell ref="DH55:EW55"/>
    <mergeCell ref="DH56:EW56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9" sqref="B49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11.00390625" style="0" customWidth="1"/>
    <col min="4" max="4" width="8.8515625" style="0" customWidth="1"/>
    <col min="5" max="6" width="7.57421875" style="0" customWidth="1"/>
    <col min="7" max="7" width="16.8515625" style="0" customWidth="1"/>
    <col min="8" max="8" width="11.00390625" style="0" customWidth="1"/>
    <col min="9" max="9" width="10.57421875" style="0" customWidth="1"/>
    <col min="10" max="10" width="11.28125" style="0" customWidth="1"/>
    <col min="11" max="11" width="10.57421875" style="0" customWidth="1"/>
    <col min="12" max="12" width="9.8515625" style="0" customWidth="1"/>
    <col min="13" max="13" width="9.57421875" style="0" customWidth="1"/>
    <col min="14" max="14" width="9.7109375" style="0" customWidth="1"/>
    <col min="15" max="15" width="10.00390625" style="0" bestFit="1" customWidth="1"/>
    <col min="17" max="17" width="10.00390625" style="0" bestFit="1" customWidth="1"/>
    <col min="18" max="18" width="11.57421875" style="0" customWidth="1"/>
    <col min="19" max="19" width="11.28125" style="0" customWidth="1"/>
    <col min="20" max="20" width="11.57421875" style="0" customWidth="1"/>
    <col min="21" max="21" width="12.8515625" style="0" customWidth="1"/>
  </cols>
  <sheetData>
    <row r="1" spans="1:17" ht="12.75">
      <c r="A1" s="29"/>
      <c r="B1" s="186" t="s">
        <v>174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5" customHeight="1">
      <c r="A2" s="196" t="s">
        <v>132</v>
      </c>
      <c r="B2" s="196" t="s">
        <v>13</v>
      </c>
      <c r="C2" s="196" t="s">
        <v>143</v>
      </c>
      <c r="D2" s="196" t="s">
        <v>144</v>
      </c>
      <c r="E2" s="196" t="s">
        <v>41</v>
      </c>
      <c r="F2" s="187" t="s">
        <v>204</v>
      </c>
      <c r="G2" s="196" t="s">
        <v>178</v>
      </c>
      <c r="H2" s="196" t="s">
        <v>179</v>
      </c>
      <c r="I2" s="199" t="s">
        <v>149</v>
      </c>
      <c r="J2" s="185" t="s">
        <v>150</v>
      </c>
      <c r="K2" s="185"/>
      <c r="L2" s="199" t="s">
        <v>153</v>
      </c>
      <c r="M2" s="185" t="s">
        <v>150</v>
      </c>
      <c r="N2" s="185"/>
      <c r="O2" s="199" t="s">
        <v>154</v>
      </c>
      <c r="P2" s="185" t="s">
        <v>150</v>
      </c>
      <c r="Q2" s="185"/>
    </row>
    <row r="3" spans="1:17" ht="102" customHeight="1">
      <c r="A3" s="196"/>
      <c r="B3" s="196"/>
      <c r="C3" s="196"/>
      <c r="D3" s="196"/>
      <c r="E3" s="196"/>
      <c r="F3" s="188"/>
      <c r="G3" s="196"/>
      <c r="H3" s="196"/>
      <c r="I3" s="200"/>
      <c r="J3" s="31" t="s">
        <v>151</v>
      </c>
      <c r="K3" s="31" t="s">
        <v>152</v>
      </c>
      <c r="L3" s="200"/>
      <c r="M3" s="31" t="s">
        <v>151</v>
      </c>
      <c r="N3" s="31" t="s">
        <v>152</v>
      </c>
      <c r="O3" s="200"/>
      <c r="P3" s="31" t="s">
        <v>151</v>
      </c>
      <c r="Q3" s="31" t="s">
        <v>152</v>
      </c>
    </row>
    <row r="4" spans="1:17" ht="20.25" customHeight="1">
      <c r="A4" s="185" t="s">
        <v>135</v>
      </c>
      <c r="B4" s="189" t="s">
        <v>127</v>
      </c>
      <c r="C4" s="30">
        <v>510</v>
      </c>
      <c r="D4" s="30"/>
      <c r="E4" s="30">
        <v>8</v>
      </c>
      <c r="F4" s="30"/>
      <c r="G4" s="32" t="s">
        <v>190</v>
      </c>
      <c r="H4" s="32" t="s">
        <v>201</v>
      </c>
      <c r="I4" s="33">
        <v>557996.49</v>
      </c>
      <c r="J4" s="33"/>
      <c r="K4" s="33"/>
      <c r="L4" s="33">
        <v>0</v>
      </c>
      <c r="M4" s="33"/>
      <c r="N4" s="33"/>
      <c r="O4" s="33">
        <v>0</v>
      </c>
      <c r="P4" s="33"/>
      <c r="Q4" s="33"/>
    </row>
    <row r="5" spans="1:18" ht="18" customHeight="1">
      <c r="A5" s="185"/>
      <c r="B5" s="189"/>
      <c r="C5" s="30">
        <v>510</v>
      </c>
      <c r="D5" s="30"/>
      <c r="E5" s="30">
        <v>8</v>
      </c>
      <c r="F5" s="30"/>
      <c r="G5" s="32" t="s">
        <v>189</v>
      </c>
      <c r="H5" s="32" t="s">
        <v>201</v>
      </c>
      <c r="I5" s="33">
        <v>1677841.68</v>
      </c>
      <c r="J5" s="33"/>
      <c r="K5" s="33"/>
      <c r="L5" s="33">
        <v>0</v>
      </c>
      <c r="M5" s="33"/>
      <c r="N5" s="33"/>
      <c r="O5" s="33">
        <v>0</v>
      </c>
      <c r="P5" s="33"/>
      <c r="Q5" s="33"/>
      <c r="R5" s="76"/>
    </row>
    <row r="6" spans="1:18" ht="12.75" customHeight="1">
      <c r="A6" s="198" t="s">
        <v>136</v>
      </c>
      <c r="B6" s="34" t="s">
        <v>79</v>
      </c>
      <c r="C6" s="35" t="s">
        <v>80</v>
      </c>
      <c r="D6" s="30"/>
      <c r="E6" s="30"/>
      <c r="F6" s="30"/>
      <c r="G6" s="36" t="s">
        <v>147</v>
      </c>
      <c r="H6" s="36" t="s">
        <v>148</v>
      </c>
      <c r="I6" s="37">
        <f>I9+I10+I11+I12+I8</f>
        <v>92637147.11</v>
      </c>
      <c r="J6" s="37">
        <f>J9+J10+J11+J12</f>
        <v>8141387.05</v>
      </c>
      <c r="K6" s="37">
        <f>K9+K10+K11+K12+K8</f>
        <v>84495760.06</v>
      </c>
      <c r="L6" s="37">
        <f aca="true" t="shared" si="0" ref="L6:Q6">L9+L10+L11+L12</f>
        <v>92428126.05</v>
      </c>
      <c r="M6" s="37">
        <f t="shared" si="0"/>
        <v>8141387.05</v>
      </c>
      <c r="N6" s="37">
        <f>N9+N10+N11+N12</f>
        <v>84286739</v>
      </c>
      <c r="O6" s="37">
        <f>O9+O10+O11+O12</f>
        <v>92428126.05</v>
      </c>
      <c r="P6" s="37">
        <f t="shared" si="0"/>
        <v>8141387.05</v>
      </c>
      <c r="Q6" s="37">
        <f t="shared" si="0"/>
        <v>84286739</v>
      </c>
      <c r="R6" s="76"/>
    </row>
    <row r="7" spans="1:17" ht="12.75" customHeight="1">
      <c r="A7" s="198"/>
      <c r="B7" s="31" t="s">
        <v>17</v>
      </c>
      <c r="C7" s="30"/>
      <c r="D7" s="30"/>
      <c r="E7" s="30"/>
      <c r="F7" s="30"/>
      <c r="G7" s="32"/>
      <c r="H7" s="32"/>
      <c r="I7" s="33"/>
      <c r="J7" s="33"/>
      <c r="K7" s="33"/>
      <c r="L7" s="33"/>
      <c r="M7" s="33"/>
      <c r="N7" s="33"/>
      <c r="O7" s="33"/>
      <c r="P7" s="33"/>
      <c r="Q7" s="33"/>
    </row>
    <row r="8" spans="1:17" ht="22.5" customHeight="1">
      <c r="A8" s="198"/>
      <c r="B8" s="31" t="s">
        <v>238</v>
      </c>
      <c r="C8" s="30"/>
      <c r="D8" s="30"/>
      <c r="E8" s="30">
        <v>8</v>
      </c>
      <c r="F8" s="30"/>
      <c r="G8" s="32" t="s">
        <v>48</v>
      </c>
      <c r="H8" s="32" t="s">
        <v>201</v>
      </c>
      <c r="I8" s="33">
        <v>308937.06</v>
      </c>
      <c r="J8" s="33"/>
      <c r="K8" s="33">
        <v>308937.06</v>
      </c>
      <c r="L8" s="33"/>
      <c r="M8" s="33"/>
      <c r="N8" s="33"/>
      <c r="O8" s="33"/>
      <c r="P8" s="33"/>
      <c r="Q8" s="33"/>
    </row>
    <row r="9" spans="1:20" ht="36">
      <c r="A9" s="198"/>
      <c r="B9" s="31" t="s">
        <v>45</v>
      </c>
      <c r="C9" s="30">
        <v>130</v>
      </c>
      <c r="D9" s="30"/>
      <c r="E9" s="30">
        <v>8</v>
      </c>
      <c r="F9" s="30"/>
      <c r="G9" s="32" t="s">
        <v>190</v>
      </c>
      <c r="H9" s="32" t="s">
        <v>229</v>
      </c>
      <c r="I9" s="33">
        <v>66186823</v>
      </c>
      <c r="J9" s="33"/>
      <c r="K9" s="33">
        <v>66186823</v>
      </c>
      <c r="L9" s="33">
        <v>66286739</v>
      </c>
      <c r="M9" s="33"/>
      <c r="N9" s="33">
        <v>66286739</v>
      </c>
      <c r="O9" s="33">
        <v>66286739</v>
      </c>
      <c r="P9" s="33"/>
      <c r="Q9" s="33">
        <v>66286739</v>
      </c>
      <c r="R9" s="102"/>
      <c r="S9" s="103"/>
      <c r="T9" s="103"/>
    </row>
    <row r="10" spans="1:20" ht="36">
      <c r="A10" s="198"/>
      <c r="B10" s="31" t="s">
        <v>58</v>
      </c>
      <c r="C10" s="30">
        <v>180</v>
      </c>
      <c r="D10" s="30"/>
      <c r="E10" s="30">
        <v>8</v>
      </c>
      <c r="F10" s="30"/>
      <c r="G10" s="32" t="s">
        <v>189</v>
      </c>
      <c r="H10" s="32" t="s">
        <v>229</v>
      </c>
      <c r="I10" s="33">
        <v>18000000</v>
      </c>
      <c r="J10" s="33"/>
      <c r="K10" s="33">
        <v>18000000</v>
      </c>
      <c r="L10" s="33">
        <v>18000000</v>
      </c>
      <c r="M10" s="33"/>
      <c r="N10" s="33">
        <v>18000000</v>
      </c>
      <c r="O10" s="33">
        <v>18000000</v>
      </c>
      <c r="P10" s="33"/>
      <c r="Q10" s="33">
        <v>18000000</v>
      </c>
      <c r="S10" s="76"/>
      <c r="T10" s="76"/>
    </row>
    <row r="11" spans="1:20" ht="118.5" customHeight="1">
      <c r="A11" s="198"/>
      <c r="B11" s="31" t="s">
        <v>70</v>
      </c>
      <c r="C11" s="30">
        <v>180</v>
      </c>
      <c r="D11" s="30"/>
      <c r="E11" s="30">
        <v>9</v>
      </c>
      <c r="F11" s="30"/>
      <c r="G11" s="32" t="s">
        <v>218</v>
      </c>
      <c r="H11" s="32" t="s">
        <v>230</v>
      </c>
      <c r="I11" s="33">
        <f>J11+K11</f>
        <v>1643524.8</v>
      </c>
      <c r="J11" s="33">
        <v>1643524.8</v>
      </c>
      <c r="K11" s="33"/>
      <c r="L11" s="33">
        <f>M11+N11</f>
        <v>1643524.8</v>
      </c>
      <c r="M11" s="33">
        <v>1643524.8</v>
      </c>
      <c r="N11" s="33"/>
      <c r="O11" s="33">
        <f>P11+Q11</f>
        <v>1643524.8</v>
      </c>
      <c r="P11" s="33">
        <v>1643524.8</v>
      </c>
      <c r="Q11" s="33"/>
      <c r="S11" s="76"/>
      <c r="T11" s="76"/>
    </row>
    <row r="12" spans="1:20" ht="118.5" customHeight="1">
      <c r="A12" s="198"/>
      <c r="B12" s="31" t="s">
        <v>70</v>
      </c>
      <c r="C12" s="30">
        <v>180</v>
      </c>
      <c r="D12" s="30"/>
      <c r="E12" s="30">
        <v>9</v>
      </c>
      <c r="F12" s="30"/>
      <c r="G12" s="32" t="s">
        <v>63</v>
      </c>
      <c r="H12" s="32" t="s">
        <v>231</v>
      </c>
      <c r="I12" s="33">
        <f>J12+K12</f>
        <v>6497862.25</v>
      </c>
      <c r="J12" s="33">
        <v>6497862.25</v>
      </c>
      <c r="K12" s="33"/>
      <c r="L12" s="33">
        <f>M12+N12</f>
        <v>6497862.25</v>
      </c>
      <c r="M12" s="33">
        <v>6497862.25</v>
      </c>
      <c r="N12" s="33"/>
      <c r="O12" s="33">
        <f>P12+Q12</f>
        <v>6497862.25</v>
      </c>
      <c r="P12" s="33">
        <v>6497862.25</v>
      </c>
      <c r="Q12" s="33"/>
      <c r="T12" s="103"/>
    </row>
    <row r="13" spans="1:21" ht="12.75" customHeight="1">
      <c r="A13" s="204" t="s">
        <v>175</v>
      </c>
      <c r="B13" s="38" t="s">
        <v>117</v>
      </c>
      <c r="C13" s="30" t="s">
        <v>80</v>
      </c>
      <c r="D13" s="30"/>
      <c r="E13" s="30"/>
      <c r="F13" s="35" t="s">
        <v>207</v>
      </c>
      <c r="G13" s="32" t="s">
        <v>147</v>
      </c>
      <c r="H13" s="32" t="s">
        <v>148</v>
      </c>
      <c r="I13" s="37">
        <f>J13+K13</f>
        <v>94872985.28</v>
      </c>
      <c r="J13" s="37">
        <f>J16+J17+J18+J21+J22+J23+J24+J31+J34+J35+J37+J42+J44+J46+J48+J49+J50+J47+J19+J43+J28+J32+J25+J15+J20+J45+J27</f>
        <v>8141387.05</v>
      </c>
      <c r="K13" s="37">
        <f>K16+K17+K18+K19+K20+K21+K22+K23+K24+K25+K28+K27+K31+K32+K34+K35+K36+K37+K41+K45+K46+K47+K43</f>
        <v>86731598.23</v>
      </c>
      <c r="L13" s="37">
        <f>L16+L17+L18+L21+L22+L23+L24+L31+L34+L35+L37+L42+L44+L46+L48+L49+L50+L47+L19+L43+L28+L32+L25+L15+L20+L45+L27+L36</f>
        <v>92428126.05</v>
      </c>
      <c r="M13" s="37">
        <f>M16+M17+M18+M21+M22+M23+M24+M31+M34+M35+M37+M42+M44+M46+M48+M49+M50+M47+M19+M43+M28+M32+M25+M15+M20+M45+M27</f>
        <v>8141387.05</v>
      </c>
      <c r="N13" s="37">
        <f>N16+N17+N18+N21+N22+N23+N24+N31+N34+N35+N37+N42+N44+N46+N48+N49+N50+N47+N19+N43+N28+N32+N25+N15+N20+N45+N27+N36</f>
        <v>84286739</v>
      </c>
      <c r="O13" s="37">
        <f>O16+O17+O18+O21+O22+O23+O24+O31+O34+O35+O37+O42+O44+O46+O48+O49+O50+O47+O19+O43+O28+O32+O25+O15+O20+O45+O27+O36</f>
        <v>92428126.05</v>
      </c>
      <c r="P13" s="37">
        <f>P16+P17+P18+P21+P22+P23+P24+P31+P34+P35+P37+P42+P44+P46+P48+P49+P50+P47+P19+P43+P28+P32+P25+P15+P20+P45+P27</f>
        <v>8141387.05</v>
      </c>
      <c r="Q13" s="37">
        <f>Q16+Q17+Q18+Q21+Q22+Q23+Q24+Q31+Q34+Q35+Q37+Q42+Q44+Q46+Q48+Q49+Q50+Q47+Q19+Q43+Q28+Q32+Q25+Q15+Q20+Q45+Q27+Q36</f>
        <v>84286739</v>
      </c>
      <c r="R13" s="76"/>
      <c r="S13" s="76"/>
      <c r="T13" s="76"/>
      <c r="U13" s="76"/>
    </row>
    <row r="14" spans="1:17" ht="12.75" customHeight="1">
      <c r="A14" s="205"/>
      <c r="B14" s="31" t="s">
        <v>17</v>
      </c>
      <c r="C14" s="30"/>
      <c r="D14" s="30"/>
      <c r="E14" s="30"/>
      <c r="F14" s="35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2.75" customHeight="1">
      <c r="A15" s="205"/>
      <c r="B15" s="39" t="s">
        <v>88</v>
      </c>
      <c r="C15" s="30">
        <v>211</v>
      </c>
      <c r="D15" s="30">
        <v>111</v>
      </c>
      <c r="E15" s="30">
        <v>8</v>
      </c>
      <c r="F15" s="35" t="s">
        <v>205</v>
      </c>
      <c r="G15" s="32" t="s">
        <v>190</v>
      </c>
      <c r="H15" s="32" t="s">
        <v>201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9" ht="12.75" customHeight="1">
      <c r="A16" s="205"/>
      <c r="B16" s="39" t="s">
        <v>88</v>
      </c>
      <c r="C16" s="30">
        <v>211</v>
      </c>
      <c r="D16" s="30">
        <v>111</v>
      </c>
      <c r="E16" s="30">
        <v>8</v>
      </c>
      <c r="F16" s="35" t="s">
        <v>205</v>
      </c>
      <c r="G16" s="32" t="s">
        <v>189</v>
      </c>
      <c r="H16" s="32" t="s">
        <v>201</v>
      </c>
      <c r="I16" s="33">
        <v>104192.95</v>
      </c>
      <c r="J16" s="33"/>
      <c r="K16" s="33">
        <v>104192.95</v>
      </c>
      <c r="L16" s="33"/>
      <c r="M16" s="33"/>
      <c r="N16" s="33"/>
      <c r="O16" s="33"/>
      <c r="P16" s="33"/>
      <c r="Q16" s="33"/>
      <c r="R16" s="76"/>
      <c r="S16" s="76"/>
    </row>
    <row r="17" spans="1:17" ht="12.75" customHeight="1">
      <c r="A17" s="205"/>
      <c r="B17" s="39" t="s">
        <v>88</v>
      </c>
      <c r="C17" s="30">
        <v>211</v>
      </c>
      <c r="D17" s="30">
        <v>111</v>
      </c>
      <c r="E17" s="30">
        <v>8</v>
      </c>
      <c r="F17" s="35" t="s">
        <v>205</v>
      </c>
      <c r="G17" s="32" t="s">
        <v>190</v>
      </c>
      <c r="H17" s="32" t="s">
        <v>229</v>
      </c>
      <c r="I17" s="33">
        <v>43110431</v>
      </c>
      <c r="J17" s="33"/>
      <c r="K17" s="33">
        <v>43110431</v>
      </c>
      <c r="L17" s="33">
        <v>39125309</v>
      </c>
      <c r="M17" s="33"/>
      <c r="N17" s="33">
        <v>39125309</v>
      </c>
      <c r="O17" s="33">
        <v>39125309</v>
      </c>
      <c r="P17" s="33"/>
      <c r="Q17" s="33">
        <v>39125309</v>
      </c>
    </row>
    <row r="18" spans="1:17" ht="12.75" customHeight="1">
      <c r="A18" s="205"/>
      <c r="B18" s="39" t="s">
        <v>88</v>
      </c>
      <c r="C18" s="30">
        <v>211</v>
      </c>
      <c r="D18" s="30">
        <v>111</v>
      </c>
      <c r="E18" s="30">
        <v>8</v>
      </c>
      <c r="F18" s="35" t="s">
        <v>205</v>
      </c>
      <c r="G18" s="32" t="s">
        <v>189</v>
      </c>
      <c r="H18" s="32" t="s">
        <v>229</v>
      </c>
      <c r="I18" s="33">
        <v>827390</v>
      </c>
      <c r="J18" s="33"/>
      <c r="K18" s="33">
        <v>827390</v>
      </c>
      <c r="L18" s="33">
        <v>827390</v>
      </c>
      <c r="M18" s="33"/>
      <c r="N18" s="33">
        <v>827390</v>
      </c>
      <c r="O18" s="33">
        <v>827390</v>
      </c>
      <c r="P18" s="33"/>
      <c r="Q18" s="33">
        <v>827390</v>
      </c>
    </row>
    <row r="19" spans="1:17" ht="12.75" customHeight="1">
      <c r="A19" s="205"/>
      <c r="B19" s="39" t="s">
        <v>90</v>
      </c>
      <c r="C19" s="30">
        <v>212</v>
      </c>
      <c r="D19" s="30">
        <v>112</v>
      </c>
      <c r="E19" s="30">
        <v>8</v>
      </c>
      <c r="F19" s="35" t="s">
        <v>205</v>
      </c>
      <c r="G19" s="32" t="s">
        <v>190</v>
      </c>
      <c r="H19" s="32" t="s">
        <v>229</v>
      </c>
      <c r="I19" s="33">
        <v>4485</v>
      </c>
      <c r="J19" s="33"/>
      <c r="K19" s="33">
        <v>4485</v>
      </c>
      <c r="L19" s="33">
        <v>4485</v>
      </c>
      <c r="M19" s="33"/>
      <c r="N19" s="33">
        <v>4485</v>
      </c>
      <c r="O19" s="33">
        <v>4485</v>
      </c>
      <c r="P19" s="33"/>
      <c r="Q19" s="33">
        <v>4485</v>
      </c>
    </row>
    <row r="20" spans="1:17" ht="23.25" customHeight="1">
      <c r="A20" s="205"/>
      <c r="B20" s="39" t="s">
        <v>92</v>
      </c>
      <c r="C20" s="30">
        <v>213</v>
      </c>
      <c r="D20" s="30">
        <v>119</v>
      </c>
      <c r="E20" s="30">
        <v>8</v>
      </c>
      <c r="F20" s="35" t="s">
        <v>205</v>
      </c>
      <c r="G20" s="32" t="s">
        <v>190</v>
      </c>
      <c r="H20" s="32" t="s">
        <v>201</v>
      </c>
      <c r="I20" s="33">
        <v>308937.06</v>
      </c>
      <c r="J20" s="33"/>
      <c r="K20" s="33">
        <v>308937.06</v>
      </c>
      <c r="L20" s="33"/>
      <c r="M20" s="33"/>
      <c r="N20" s="33"/>
      <c r="O20" s="33"/>
      <c r="P20" s="33"/>
      <c r="Q20" s="33"/>
    </row>
    <row r="21" spans="1:17" ht="24">
      <c r="A21" s="205"/>
      <c r="B21" s="39" t="s">
        <v>92</v>
      </c>
      <c r="C21" s="30">
        <v>213</v>
      </c>
      <c r="D21" s="30">
        <v>119</v>
      </c>
      <c r="E21" s="30">
        <v>8</v>
      </c>
      <c r="F21" s="35" t="s">
        <v>205</v>
      </c>
      <c r="G21" s="32" t="s">
        <v>189</v>
      </c>
      <c r="H21" s="32" t="s">
        <v>201</v>
      </c>
      <c r="I21" s="33">
        <v>31466.27</v>
      </c>
      <c r="J21" s="33"/>
      <c r="K21" s="33">
        <v>31466.27</v>
      </c>
      <c r="L21" s="33"/>
      <c r="M21" s="33"/>
      <c r="N21" s="33"/>
      <c r="O21" s="33"/>
      <c r="P21" s="33"/>
      <c r="Q21" s="33"/>
    </row>
    <row r="22" spans="1:17" ht="24">
      <c r="A22" s="205"/>
      <c r="B22" s="39" t="s">
        <v>92</v>
      </c>
      <c r="C22" s="30">
        <v>213</v>
      </c>
      <c r="D22" s="30">
        <v>119</v>
      </c>
      <c r="E22" s="30">
        <v>8</v>
      </c>
      <c r="F22" s="35" t="s">
        <v>205</v>
      </c>
      <c r="G22" s="32" t="s">
        <v>190</v>
      </c>
      <c r="H22" s="32" t="s">
        <v>229</v>
      </c>
      <c r="I22" s="33">
        <v>13019349</v>
      </c>
      <c r="J22" s="33"/>
      <c r="K22" s="33">
        <v>13019349</v>
      </c>
      <c r="L22" s="33">
        <v>11815843</v>
      </c>
      <c r="M22" s="33"/>
      <c r="N22" s="33">
        <v>11815843</v>
      </c>
      <c r="O22" s="33">
        <v>11815843</v>
      </c>
      <c r="P22" s="33"/>
      <c r="Q22" s="33">
        <v>11815843</v>
      </c>
    </row>
    <row r="23" spans="1:17" ht="24">
      <c r="A23" s="205"/>
      <c r="B23" s="39" t="s">
        <v>92</v>
      </c>
      <c r="C23" s="30">
        <v>213</v>
      </c>
      <c r="D23" s="30">
        <v>119</v>
      </c>
      <c r="E23" s="30">
        <v>8</v>
      </c>
      <c r="F23" s="35" t="s">
        <v>205</v>
      </c>
      <c r="G23" s="32" t="s">
        <v>189</v>
      </c>
      <c r="H23" s="32" t="s">
        <v>229</v>
      </c>
      <c r="I23" s="33">
        <v>249872</v>
      </c>
      <c r="J23" s="33"/>
      <c r="K23" s="33">
        <v>249872</v>
      </c>
      <c r="L23" s="33">
        <v>249872</v>
      </c>
      <c r="M23" s="33"/>
      <c r="N23" s="33">
        <v>249872</v>
      </c>
      <c r="O23" s="33">
        <v>249872</v>
      </c>
      <c r="P23" s="33"/>
      <c r="Q23" s="33">
        <v>249872</v>
      </c>
    </row>
    <row r="24" spans="1:21" ht="12.75" customHeight="1">
      <c r="A24" s="205"/>
      <c r="B24" s="190" t="s">
        <v>94</v>
      </c>
      <c r="C24" s="193">
        <v>221</v>
      </c>
      <c r="D24" s="30">
        <v>244</v>
      </c>
      <c r="E24" s="30">
        <v>8</v>
      </c>
      <c r="F24" s="35" t="s">
        <v>205</v>
      </c>
      <c r="G24" s="32" t="s">
        <v>190</v>
      </c>
      <c r="H24" s="32" t="s">
        <v>229</v>
      </c>
      <c r="I24" s="33">
        <v>147074</v>
      </c>
      <c r="J24" s="33"/>
      <c r="K24" s="33">
        <v>147074</v>
      </c>
      <c r="L24" s="33">
        <v>147074</v>
      </c>
      <c r="M24" s="33"/>
      <c r="N24" s="33">
        <v>147074</v>
      </c>
      <c r="O24" s="33">
        <v>147074</v>
      </c>
      <c r="P24" s="33"/>
      <c r="Q24" s="33">
        <v>147074</v>
      </c>
      <c r="R24" s="104"/>
      <c r="S24" s="104"/>
      <c r="T24" s="104"/>
      <c r="U24" s="104">
        <v>4</v>
      </c>
    </row>
    <row r="25" spans="1:19" ht="12.75" customHeight="1">
      <c r="A25" s="205"/>
      <c r="B25" s="192"/>
      <c r="C25" s="195"/>
      <c r="D25" s="30">
        <v>244</v>
      </c>
      <c r="E25" s="30">
        <v>8</v>
      </c>
      <c r="F25" s="35" t="s">
        <v>205</v>
      </c>
      <c r="G25" s="32" t="s">
        <v>189</v>
      </c>
      <c r="H25" s="32" t="s">
        <v>229</v>
      </c>
      <c r="I25" s="33">
        <v>5994</v>
      </c>
      <c r="J25" s="33"/>
      <c r="K25" s="33">
        <v>5994</v>
      </c>
      <c r="L25" s="33">
        <v>5994</v>
      </c>
      <c r="M25" s="33"/>
      <c r="N25" s="33">
        <v>5994</v>
      </c>
      <c r="O25" s="33">
        <v>5994</v>
      </c>
      <c r="P25" s="33"/>
      <c r="Q25" s="33">
        <v>5994</v>
      </c>
      <c r="R25" s="76"/>
      <c r="S25" s="76"/>
    </row>
    <row r="26" spans="1:17" ht="12.75" customHeight="1">
      <c r="A26" s="205"/>
      <c r="B26" s="39" t="s">
        <v>96</v>
      </c>
      <c r="C26" s="30">
        <v>222</v>
      </c>
      <c r="D26" s="30">
        <v>244</v>
      </c>
      <c r="E26" s="30">
        <v>8</v>
      </c>
      <c r="F26" s="35" t="s">
        <v>205</v>
      </c>
      <c r="G26" s="32" t="s">
        <v>190</v>
      </c>
      <c r="H26" s="32" t="s">
        <v>229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.75" customHeight="1">
      <c r="A27" s="205"/>
      <c r="B27" s="201" t="s">
        <v>98</v>
      </c>
      <c r="C27" s="193">
        <v>223</v>
      </c>
      <c r="D27" s="30">
        <v>244</v>
      </c>
      <c r="E27" s="30">
        <v>8</v>
      </c>
      <c r="F27" s="35" t="s">
        <v>205</v>
      </c>
      <c r="G27" s="32" t="s">
        <v>190</v>
      </c>
      <c r="H27" s="32" t="s">
        <v>229</v>
      </c>
      <c r="I27" s="33">
        <v>3935067</v>
      </c>
      <c r="J27" s="33"/>
      <c r="K27" s="33">
        <v>3935067</v>
      </c>
      <c r="L27" s="33">
        <v>3935067</v>
      </c>
      <c r="M27" s="33"/>
      <c r="N27" s="33">
        <v>3935067</v>
      </c>
      <c r="O27" s="33">
        <v>3935067</v>
      </c>
      <c r="P27" s="33"/>
      <c r="Q27" s="33">
        <v>3935067</v>
      </c>
    </row>
    <row r="28" spans="1:17" ht="12.75" customHeight="1">
      <c r="A28" s="205"/>
      <c r="B28" s="202"/>
      <c r="C28" s="195"/>
      <c r="D28" s="30">
        <v>244</v>
      </c>
      <c r="E28" s="30">
        <v>8</v>
      </c>
      <c r="F28" s="35" t="s">
        <v>205</v>
      </c>
      <c r="G28" s="32" t="s">
        <v>189</v>
      </c>
      <c r="H28" s="32" t="s">
        <v>229</v>
      </c>
      <c r="I28" s="33">
        <v>148422</v>
      </c>
      <c r="J28" s="33"/>
      <c r="K28" s="33">
        <v>148422</v>
      </c>
      <c r="L28" s="33">
        <v>148422</v>
      </c>
      <c r="M28" s="33"/>
      <c r="N28" s="33">
        <v>148422</v>
      </c>
      <c r="O28" s="33">
        <v>148422</v>
      </c>
      <c r="P28" s="33"/>
      <c r="Q28" s="33">
        <v>148422</v>
      </c>
    </row>
    <row r="29" spans="1:17" ht="24">
      <c r="A29" s="205"/>
      <c r="B29" s="39" t="s">
        <v>100</v>
      </c>
      <c r="C29" s="30">
        <v>224</v>
      </c>
      <c r="D29" s="30">
        <v>244</v>
      </c>
      <c r="E29" s="30">
        <v>8</v>
      </c>
      <c r="F29" s="35" t="s">
        <v>205</v>
      </c>
      <c r="G29" s="32" t="s">
        <v>190</v>
      </c>
      <c r="H29" s="32" t="s">
        <v>229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25.5" customHeight="1">
      <c r="A30" s="205"/>
      <c r="B30" s="190" t="s">
        <v>102</v>
      </c>
      <c r="C30" s="193">
        <v>225</v>
      </c>
      <c r="D30" s="30">
        <v>243</v>
      </c>
      <c r="E30" s="30">
        <v>8</v>
      </c>
      <c r="F30" s="35" t="s">
        <v>205</v>
      </c>
      <c r="G30" s="32" t="s">
        <v>218</v>
      </c>
      <c r="H30" s="32" t="s">
        <v>229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2.75" customHeight="1">
      <c r="A31" s="205"/>
      <c r="B31" s="191"/>
      <c r="C31" s="194"/>
      <c r="D31" s="30">
        <v>244</v>
      </c>
      <c r="E31" s="30">
        <v>8</v>
      </c>
      <c r="F31" s="35" t="s">
        <v>205</v>
      </c>
      <c r="G31" s="32" t="s">
        <v>190</v>
      </c>
      <c r="H31" s="32" t="s">
        <v>229</v>
      </c>
      <c r="I31" s="33">
        <v>1920620</v>
      </c>
      <c r="J31" s="33"/>
      <c r="K31" s="33">
        <v>1920620</v>
      </c>
      <c r="L31" s="33">
        <v>4009164</v>
      </c>
      <c r="M31" s="33"/>
      <c r="N31" s="33">
        <v>4009164</v>
      </c>
      <c r="O31" s="33">
        <v>4009164</v>
      </c>
      <c r="P31" s="33"/>
      <c r="Q31" s="33">
        <v>4009164</v>
      </c>
    </row>
    <row r="32" spans="1:17" ht="12.75" customHeight="1">
      <c r="A32" s="205"/>
      <c r="B32" s="192"/>
      <c r="C32" s="195"/>
      <c r="D32" s="30">
        <v>244</v>
      </c>
      <c r="E32" s="30">
        <v>8</v>
      </c>
      <c r="F32" s="35" t="s">
        <v>205</v>
      </c>
      <c r="G32" s="32" t="s">
        <v>189</v>
      </c>
      <c r="H32" s="32" t="s">
        <v>229</v>
      </c>
      <c r="I32" s="33">
        <v>161940</v>
      </c>
      <c r="J32" s="33"/>
      <c r="K32" s="33">
        <v>161940</v>
      </c>
      <c r="L32" s="33">
        <v>161940</v>
      </c>
      <c r="M32" s="33"/>
      <c r="N32" s="33">
        <v>161940</v>
      </c>
      <c r="O32" s="33">
        <v>161940</v>
      </c>
      <c r="P32" s="33"/>
      <c r="Q32" s="33">
        <v>161940</v>
      </c>
    </row>
    <row r="33" spans="1:17" ht="12.75" customHeight="1">
      <c r="A33" s="205"/>
      <c r="B33" s="41" t="s">
        <v>104</v>
      </c>
      <c r="C33" s="193">
        <v>226</v>
      </c>
      <c r="D33" s="30">
        <v>243</v>
      </c>
      <c r="E33" s="30">
        <v>8</v>
      </c>
      <c r="F33" s="35" t="s">
        <v>205</v>
      </c>
      <c r="G33" s="32" t="s">
        <v>218</v>
      </c>
      <c r="H33" s="32" t="s">
        <v>229</v>
      </c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.75" customHeight="1">
      <c r="A34" s="205"/>
      <c r="B34" s="42"/>
      <c r="C34" s="194"/>
      <c r="D34" s="40">
        <v>244</v>
      </c>
      <c r="E34" s="40">
        <v>8</v>
      </c>
      <c r="F34" s="77" t="s">
        <v>205</v>
      </c>
      <c r="G34" s="43" t="s">
        <v>190</v>
      </c>
      <c r="H34" s="43" t="s">
        <v>229</v>
      </c>
      <c r="I34" s="44">
        <v>2001356</v>
      </c>
      <c r="J34" s="33"/>
      <c r="K34" s="44">
        <v>2001356</v>
      </c>
      <c r="L34" s="44">
        <v>4201356</v>
      </c>
      <c r="M34" s="33"/>
      <c r="N34" s="44">
        <v>4201356</v>
      </c>
      <c r="O34" s="44">
        <v>4201356</v>
      </c>
      <c r="P34" s="33"/>
      <c r="Q34" s="44">
        <v>4201356</v>
      </c>
    </row>
    <row r="35" spans="1:17" ht="12.75" customHeight="1">
      <c r="A35" s="205"/>
      <c r="B35" s="42"/>
      <c r="C35" s="195"/>
      <c r="D35" s="45">
        <v>244</v>
      </c>
      <c r="E35" s="45">
        <v>8</v>
      </c>
      <c r="F35" s="78" t="s">
        <v>205</v>
      </c>
      <c r="G35" s="32" t="s">
        <v>189</v>
      </c>
      <c r="H35" s="46" t="s">
        <v>229</v>
      </c>
      <c r="I35" s="33">
        <v>156126</v>
      </c>
      <c r="J35" s="33"/>
      <c r="K35" s="33">
        <v>156126</v>
      </c>
      <c r="L35" s="33">
        <v>156126</v>
      </c>
      <c r="M35" s="33"/>
      <c r="N35" s="33">
        <v>156126</v>
      </c>
      <c r="O35" s="33">
        <v>156126</v>
      </c>
      <c r="P35" s="33"/>
      <c r="Q35" s="33">
        <v>156126</v>
      </c>
    </row>
    <row r="36" spans="1:17" ht="12.75">
      <c r="A36" s="205"/>
      <c r="B36" s="47" t="s">
        <v>108</v>
      </c>
      <c r="C36" s="193">
        <v>290</v>
      </c>
      <c r="D36" s="30">
        <v>853</v>
      </c>
      <c r="E36" s="30">
        <v>8</v>
      </c>
      <c r="F36" s="35" t="s">
        <v>205</v>
      </c>
      <c r="G36" s="32" t="s">
        <v>189</v>
      </c>
      <c r="H36" s="32" t="s">
        <v>229</v>
      </c>
      <c r="I36" s="33">
        <v>40000</v>
      </c>
      <c r="J36" s="33"/>
      <c r="K36" s="33">
        <v>40000</v>
      </c>
      <c r="L36" s="33">
        <v>40000</v>
      </c>
      <c r="M36" s="33"/>
      <c r="N36" s="33">
        <v>40000</v>
      </c>
      <c r="O36" s="33">
        <v>40000</v>
      </c>
      <c r="P36" s="33"/>
      <c r="Q36" s="33">
        <v>40000</v>
      </c>
    </row>
    <row r="37" spans="1:17" ht="12.75">
      <c r="A37" s="205"/>
      <c r="B37" s="48"/>
      <c r="C37" s="194"/>
      <c r="D37" s="30">
        <v>853</v>
      </c>
      <c r="E37" s="30">
        <v>8</v>
      </c>
      <c r="F37" s="77" t="s">
        <v>205</v>
      </c>
      <c r="G37" s="43" t="s">
        <v>190</v>
      </c>
      <c r="H37" s="43" t="s">
        <v>229</v>
      </c>
      <c r="I37" s="33">
        <v>19000</v>
      </c>
      <c r="J37" s="33"/>
      <c r="K37" s="33">
        <v>19000</v>
      </c>
      <c r="L37" s="33">
        <v>19000</v>
      </c>
      <c r="M37" s="33"/>
      <c r="N37" s="33">
        <v>19000</v>
      </c>
      <c r="O37" s="33">
        <v>19000</v>
      </c>
      <c r="P37" s="33"/>
      <c r="Q37" s="33">
        <v>19000</v>
      </c>
    </row>
    <row r="38" spans="1:17" ht="12.75">
      <c r="A38" s="205"/>
      <c r="B38" s="48"/>
      <c r="C38" s="194"/>
      <c r="D38" s="30">
        <v>853</v>
      </c>
      <c r="E38" s="30">
        <v>8</v>
      </c>
      <c r="F38" s="77" t="s">
        <v>205</v>
      </c>
      <c r="G38" s="32" t="s">
        <v>189</v>
      </c>
      <c r="H38" s="43" t="s">
        <v>201</v>
      </c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2.75">
      <c r="A39" s="205"/>
      <c r="B39" s="48"/>
      <c r="C39" s="195"/>
      <c r="D39" s="30">
        <v>853</v>
      </c>
      <c r="E39" s="30">
        <v>8</v>
      </c>
      <c r="F39" s="77" t="s">
        <v>205</v>
      </c>
      <c r="G39" s="43" t="s">
        <v>190</v>
      </c>
      <c r="H39" s="43" t="s">
        <v>201</v>
      </c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2.75">
      <c r="A40" s="205"/>
      <c r="B40" s="190" t="s">
        <v>110</v>
      </c>
      <c r="C40" s="193">
        <v>310</v>
      </c>
      <c r="D40" s="193">
        <v>244</v>
      </c>
      <c r="E40" s="30">
        <v>8</v>
      </c>
      <c r="F40" s="77" t="s">
        <v>205</v>
      </c>
      <c r="G40" s="32" t="s">
        <v>189</v>
      </c>
      <c r="H40" s="32" t="s">
        <v>201</v>
      </c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2.75">
      <c r="A41" s="205"/>
      <c r="B41" s="191"/>
      <c r="C41" s="194"/>
      <c r="D41" s="194"/>
      <c r="E41" s="30">
        <v>8</v>
      </c>
      <c r="F41" s="77" t="s">
        <v>205</v>
      </c>
      <c r="G41" s="43" t="s">
        <v>190</v>
      </c>
      <c r="H41" s="32" t="s">
        <v>201</v>
      </c>
      <c r="I41" s="33">
        <v>557996.49</v>
      </c>
      <c r="J41" s="33"/>
      <c r="K41" s="33">
        <v>557996.49</v>
      </c>
      <c r="L41" s="33"/>
      <c r="M41" s="33"/>
      <c r="N41" s="33"/>
      <c r="O41" s="33"/>
      <c r="P41" s="33"/>
      <c r="Q41" s="33"/>
    </row>
    <row r="42" spans="1:17" ht="12" customHeight="1">
      <c r="A42" s="205"/>
      <c r="B42" s="191"/>
      <c r="C42" s="194"/>
      <c r="D42" s="194"/>
      <c r="E42" s="30">
        <v>8</v>
      </c>
      <c r="F42" s="35" t="s">
        <v>205</v>
      </c>
      <c r="G42" s="32" t="s">
        <v>189</v>
      </c>
      <c r="H42" s="32" t="s">
        <v>229</v>
      </c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2.75">
      <c r="A43" s="205"/>
      <c r="B43" s="192"/>
      <c r="C43" s="195"/>
      <c r="D43" s="195"/>
      <c r="E43" s="30">
        <v>8</v>
      </c>
      <c r="F43" s="77" t="s">
        <v>205</v>
      </c>
      <c r="G43" s="43" t="s">
        <v>190</v>
      </c>
      <c r="H43" s="32" t="s">
        <v>229</v>
      </c>
      <c r="I43" s="33">
        <v>909441</v>
      </c>
      <c r="J43" s="33"/>
      <c r="K43" s="33">
        <v>909441</v>
      </c>
      <c r="L43" s="33">
        <v>1359441</v>
      </c>
      <c r="M43" s="33"/>
      <c r="N43" s="33">
        <v>1359441</v>
      </c>
      <c r="O43" s="33">
        <v>1359441</v>
      </c>
      <c r="P43" s="33"/>
      <c r="Q43" s="33">
        <v>1359441</v>
      </c>
    </row>
    <row r="44" spans="1:17" ht="12.75" customHeight="1">
      <c r="A44" s="205"/>
      <c r="B44" s="197" t="s">
        <v>112</v>
      </c>
      <c r="C44" s="185">
        <v>340</v>
      </c>
      <c r="D44" s="185">
        <v>244</v>
      </c>
      <c r="E44" s="30">
        <v>8</v>
      </c>
      <c r="F44" s="35" t="s">
        <v>205</v>
      </c>
      <c r="G44" s="32" t="s">
        <v>190</v>
      </c>
      <c r="H44" s="46" t="s">
        <v>201</v>
      </c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2.75" customHeight="1">
      <c r="A45" s="205"/>
      <c r="B45" s="197"/>
      <c r="C45" s="185"/>
      <c r="D45" s="185"/>
      <c r="E45" s="30">
        <v>8</v>
      </c>
      <c r="F45" s="35" t="s">
        <v>205</v>
      </c>
      <c r="G45" s="32" t="s">
        <v>189</v>
      </c>
      <c r="H45" s="46" t="s">
        <v>201</v>
      </c>
      <c r="I45" s="33">
        <v>1542182.46</v>
      </c>
      <c r="J45" s="33"/>
      <c r="K45" s="33">
        <v>1542182.46</v>
      </c>
      <c r="L45" s="33"/>
      <c r="M45" s="33"/>
      <c r="N45" s="33"/>
      <c r="O45" s="33"/>
      <c r="P45" s="33"/>
      <c r="Q45" s="33"/>
    </row>
    <row r="46" spans="1:17" ht="12.75" customHeight="1">
      <c r="A46" s="205"/>
      <c r="B46" s="197"/>
      <c r="C46" s="185"/>
      <c r="D46" s="185"/>
      <c r="E46" s="30">
        <v>8</v>
      </c>
      <c r="F46" s="35" t="s">
        <v>205</v>
      </c>
      <c r="G46" s="32" t="s">
        <v>189</v>
      </c>
      <c r="H46" s="46" t="s">
        <v>229</v>
      </c>
      <c r="I46" s="33">
        <v>16410256</v>
      </c>
      <c r="J46" s="33"/>
      <c r="K46" s="33">
        <v>16410256</v>
      </c>
      <c r="L46" s="33">
        <v>16410256</v>
      </c>
      <c r="M46" s="33"/>
      <c r="N46" s="33">
        <v>16410256</v>
      </c>
      <c r="O46" s="33">
        <v>16410256</v>
      </c>
      <c r="P46" s="33"/>
      <c r="Q46" s="33">
        <v>16410256</v>
      </c>
    </row>
    <row r="47" spans="1:17" ht="12.75" customHeight="1">
      <c r="A47" s="205"/>
      <c r="B47" s="197"/>
      <c r="C47" s="185"/>
      <c r="D47" s="185"/>
      <c r="E47" s="30">
        <v>8</v>
      </c>
      <c r="F47" s="35" t="s">
        <v>205</v>
      </c>
      <c r="G47" s="32" t="s">
        <v>190</v>
      </c>
      <c r="H47" s="46" t="s">
        <v>229</v>
      </c>
      <c r="I47" s="33">
        <v>1120000</v>
      </c>
      <c r="J47" s="33"/>
      <c r="K47" s="33">
        <v>1120000</v>
      </c>
      <c r="L47" s="33">
        <v>1670000</v>
      </c>
      <c r="M47" s="33"/>
      <c r="N47" s="33">
        <v>1670000</v>
      </c>
      <c r="O47" s="33">
        <v>1670000</v>
      </c>
      <c r="P47" s="33"/>
      <c r="Q47" s="33">
        <v>1670000</v>
      </c>
    </row>
    <row r="48" spans="1:17" ht="12.75">
      <c r="A48" s="205"/>
      <c r="B48" s="197"/>
      <c r="C48" s="185"/>
      <c r="D48" s="185"/>
      <c r="E48" s="30">
        <v>8</v>
      </c>
      <c r="F48" s="35" t="s">
        <v>205</v>
      </c>
      <c r="G48" s="32" t="s">
        <v>190</v>
      </c>
      <c r="H48" s="32" t="s">
        <v>229</v>
      </c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45.5" customHeight="1">
      <c r="A49" s="205"/>
      <c r="B49" s="39" t="s">
        <v>70</v>
      </c>
      <c r="C49" s="30">
        <v>262</v>
      </c>
      <c r="D49" s="30">
        <v>321</v>
      </c>
      <c r="E49" s="30">
        <v>9</v>
      </c>
      <c r="F49" s="35" t="s">
        <v>205</v>
      </c>
      <c r="G49" s="32" t="s">
        <v>218</v>
      </c>
      <c r="H49" s="32" t="s">
        <v>202</v>
      </c>
      <c r="I49" s="33">
        <v>1643524.8</v>
      </c>
      <c r="J49" s="33">
        <v>1643524.8</v>
      </c>
      <c r="K49" s="33"/>
      <c r="L49" s="33">
        <v>1643524.8</v>
      </c>
      <c r="M49" s="33">
        <v>1643524.8</v>
      </c>
      <c r="N49" s="33"/>
      <c r="O49" s="33">
        <v>1643524.8</v>
      </c>
      <c r="P49" s="33">
        <v>1643524.8</v>
      </c>
      <c r="Q49" s="33"/>
    </row>
    <row r="50" spans="1:17" ht="141.75" customHeight="1">
      <c r="A50" s="206"/>
      <c r="B50" s="39" t="s">
        <v>70</v>
      </c>
      <c r="C50" s="30">
        <v>262</v>
      </c>
      <c r="D50" s="30">
        <v>321</v>
      </c>
      <c r="E50" s="30">
        <v>9</v>
      </c>
      <c r="F50" s="35" t="s">
        <v>206</v>
      </c>
      <c r="G50" s="32" t="s">
        <v>218</v>
      </c>
      <c r="H50" s="32" t="s">
        <v>203</v>
      </c>
      <c r="I50" s="33">
        <v>6497862.25</v>
      </c>
      <c r="J50" s="33">
        <v>6497862.25</v>
      </c>
      <c r="K50" s="33"/>
      <c r="L50" s="33">
        <v>6497862.25</v>
      </c>
      <c r="M50" s="33">
        <v>6497862.25</v>
      </c>
      <c r="N50" s="33"/>
      <c r="O50" s="33">
        <v>6497862.25</v>
      </c>
      <c r="P50" s="33">
        <v>6497862.25</v>
      </c>
      <c r="Q50" s="33"/>
    </row>
    <row r="51" spans="1:17" ht="12.75">
      <c r="A51" s="185"/>
      <c r="B51" s="203" t="s">
        <v>130</v>
      </c>
      <c r="C51" s="30">
        <v>510</v>
      </c>
      <c r="D51" s="30"/>
      <c r="E51" s="30">
        <v>8</v>
      </c>
      <c r="F51" s="35"/>
      <c r="G51" s="32" t="s">
        <v>190</v>
      </c>
      <c r="H51" s="32" t="s">
        <v>201</v>
      </c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2.75">
      <c r="A52" s="185"/>
      <c r="B52" s="203"/>
      <c r="C52" s="30">
        <v>510</v>
      </c>
      <c r="D52" s="30"/>
      <c r="E52" s="30">
        <v>8</v>
      </c>
      <c r="F52" s="35"/>
      <c r="G52" s="32" t="s">
        <v>189</v>
      </c>
      <c r="H52" s="32" t="s">
        <v>201</v>
      </c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2.75">
      <c r="A53" s="29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2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29"/>
      <c r="O54" s="29"/>
      <c r="P54" s="29"/>
      <c r="Q54" s="29"/>
    </row>
    <row r="55" spans="1:17" ht="25.5" customHeight="1">
      <c r="A55" s="2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29"/>
      <c r="O55" s="29"/>
      <c r="P55" s="29"/>
      <c r="Q55" s="29"/>
    </row>
    <row r="56" spans="1:17" ht="12.75">
      <c r="A56" s="29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29"/>
      <c r="O56" s="29"/>
      <c r="P56" s="29"/>
      <c r="Q56" s="29"/>
    </row>
    <row r="57" spans="1:17" ht="12.75">
      <c r="A57" s="29"/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29"/>
      <c r="O57" s="29"/>
      <c r="P57" s="29"/>
      <c r="Q57" s="29"/>
    </row>
    <row r="58" spans="1:1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</sheetData>
  <sheetProtection/>
  <mergeCells count="35">
    <mergeCell ref="D44:D48"/>
    <mergeCell ref="C36:C39"/>
    <mergeCell ref="B27:B28"/>
    <mergeCell ref="C27:C28"/>
    <mergeCell ref="A51:A52"/>
    <mergeCell ref="B51:B52"/>
    <mergeCell ref="A13:A50"/>
    <mergeCell ref="C44:C48"/>
    <mergeCell ref="P2:Q2"/>
    <mergeCell ref="L2:L3"/>
    <mergeCell ref="O2:O3"/>
    <mergeCell ref="I2:I3"/>
    <mergeCell ref="J2:K2"/>
    <mergeCell ref="H2:H3"/>
    <mergeCell ref="M2:N2"/>
    <mergeCell ref="A2:A3"/>
    <mergeCell ref="B2:B3"/>
    <mergeCell ref="C2:C3"/>
    <mergeCell ref="D2:D3"/>
    <mergeCell ref="B44:B48"/>
    <mergeCell ref="C33:C35"/>
    <mergeCell ref="A6:A12"/>
    <mergeCell ref="B40:B43"/>
    <mergeCell ref="C40:C43"/>
    <mergeCell ref="D40:D43"/>
    <mergeCell ref="A4:A5"/>
    <mergeCell ref="B1:Q1"/>
    <mergeCell ref="F2:F3"/>
    <mergeCell ref="B4:B5"/>
    <mergeCell ref="B30:B32"/>
    <mergeCell ref="C30:C32"/>
    <mergeCell ref="B24:B25"/>
    <mergeCell ref="C24:C25"/>
    <mergeCell ref="E2:E3"/>
    <mergeCell ref="G2:G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3" sqref="E3"/>
    </sheetView>
  </sheetViews>
  <sheetFormatPr defaultColWidth="9.140625" defaultRowHeight="12.75"/>
  <sheetData>
    <row r="1" spans="1:14" ht="12.75">
      <c r="A1" s="29"/>
      <c r="B1" s="101" t="s">
        <v>219</v>
      </c>
      <c r="C1" s="101"/>
      <c r="D1" s="101"/>
      <c r="E1" s="101"/>
      <c r="F1" s="101"/>
      <c r="G1" s="101"/>
      <c r="H1" s="101"/>
      <c r="I1" s="101"/>
      <c r="J1" s="101"/>
      <c r="K1" s="92"/>
      <c r="L1" s="29"/>
      <c r="M1" s="29"/>
      <c r="N1" s="29"/>
    </row>
    <row r="2" spans="1:14" ht="12.75">
      <c r="A2" s="29"/>
      <c r="B2" s="29"/>
      <c r="C2" s="29"/>
      <c r="D2" s="29"/>
      <c r="E2" s="207" t="s">
        <v>235</v>
      </c>
      <c r="F2" s="207"/>
      <c r="G2" s="207"/>
      <c r="H2" s="207"/>
      <c r="I2" s="207"/>
      <c r="J2" s="207"/>
      <c r="K2" s="29"/>
      <c r="L2" s="29"/>
      <c r="M2" s="29"/>
      <c r="N2" s="29"/>
    </row>
    <row r="3" spans="1:14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08" t="s">
        <v>13</v>
      </c>
      <c r="B4" s="209"/>
      <c r="C4" s="209"/>
      <c r="D4" s="210"/>
      <c r="E4" s="208" t="s">
        <v>35</v>
      </c>
      <c r="F4" s="209"/>
      <c r="G4" s="209"/>
      <c r="H4" s="210"/>
      <c r="I4" s="214" t="s">
        <v>220</v>
      </c>
      <c r="J4" s="215"/>
      <c r="K4" s="215"/>
      <c r="L4" s="216"/>
      <c r="M4" s="29"/>
      <c r="N4" s="29"/>
    </row>
    <row r="5" spans="1:14" ht="12.75">
      <c r="A5" s="211"/>
      <c r="B5" s="212"/>
      <c r="C5" s="212"/>
      <c r="D5" s="213"/>
      <c r="E5" s="211"/>
      <c r="F5" s="212"/>
      <c r="G5" s="212"/>
      <c r="H5" s="213"/>
      <c r="I5" s="217"/>
      <c r="J5" s="218"/>
      <c r="K5" s="218"/>
      <c r="L5" s="219"/>
      <c r="M5" s="29"/>
      <c r="N5" s="29"/>
    </row>
    <row r="6" spans="1:14" ht="12.75">
      <c r="A6" s="93"/>
      <c r="B6" s="94"/>
      <c r="C6" s="94"/>
      <c r="D6" s="95"/>
      <c r="E6" s="93"/>
      <c r="F6" s="94"/>
      <c r="G6" s="94"/>
      <c r="H6" s="95"/>
      <c r="I6" s="93"/>
      <c r="J6" s="94"/>
      <c r="K6" s="94"/>
      <c r="L6" s="95"/>
      <c r="M6" s="29"/>
      <c r="N6" s="29"/>
    </row>
    <row r="7" spans="1:14" ht="12.75">
      <c r="A7" s="96" t="s">
        <v>221</v>
      </c>
      <c r="B7" s="97"/>
      <c r="C7" s="97"/>
      <c r="D7" s="98"/>
      <c r="E7" s="96"/>
      <c r="F7" s="99" t="s">
        <v>222</v>
      </c>
      <c r="G7" s="97"/>
      <c r="H7" s="98"/>
      <c r="I7" s="96"/>
      <c r="J7" s="221">
        <f>III!I4+III!I5</f>
        <v>2235838.17</v>
      </c>
      <c r="K7" s="212"/>
      <c r="L7" s="98"/>
      <c r="M7" s="29"/>
      <c r="N7" s="29"/>
    </row>
    <row r="8" spans="1:14" ht="12.75">
      <c r="A8" s="93"/>
      <c r="B8" s="94"/>
      <c r="C8" s="94"/>
      <c r="D8" s="95"/>
      <c r="E8" s="93"/>
      <c r="F8" s="100"/>
      <c r="G8" s="94"/>
      <c r="H8" s="95"/>
      <c r="I8" s="93"/>
      <c r="J8" s="94"/>
      <c r="K8" s="94"/>
      <c r="L8" s="95"/>
      <c r="M8" s="29"/>
      <c r="N8" s="29"/>
    </row>
    <row r="9" spans="1:14" ht="12.75">
      <c r="A9" s="96" t="s">
        <v>226</v>
      </c>
      <c r="B9" s="97"/>
      <c r="C9" s="97"/>
      <c r="D9" s="98"/>
      <c r="E9" s="96"/>
      <c r="F9" s="99" t="s">
        <v>223</v>
      </c>
      <c r="G9" s="97"/>
      <c r="H9" s="98"/>
      <c r="I9" s="96"/>
      <c r="J9" s="221">
        <f>J7+J11-J13</f>
        <v>0</v>
      </c>
      <c r="K9" s="212"/>
      <c r="L9" s="98"/>
      <c r="M9" s="29"/>
      <c r="N9" s="29"/>
    </row>
    <row r="10" spans="1:14" ht="12.75">
      <c r="A10" s="93"/>
      <c r="B10" s="94"/>
      <c r="C10" s="94"/>
      <c r="D10" s="95"/>
      <c r="E10" s="93"/>
      <c r="F10" s="100"/>
      <c r="G10" s="94"/>
      <c r="H10" s="95"/>
      <c r="I10" s="93"/>
      <c r="J10" s="94"/>
      <c r="K10" s="94"/>
      <c r="L10" s="95"/>
      <c r="M10" s="29"/>
      <c r="N10" s="29"/>
    </row>
    <row r="11" spans="1:14" ht="12.75">
      <c r="A11" s="96" t="s">
        <v>227</v>
      </c>
      <c r="B11" s="97"/>
      <c r="C11" s="97"/>
      <c r="D11" s="98"/>
      <c r="E11" s="96"/>
      <c r="F11" s="99" t="s">
        <v>224</v>
      </c>
      <c r="G11" s="97"/>
      <c r="H11" s="98"/>
      <c r="I11" s="96"/>
      <c r="J11" s="221">
        <f>III!I6</f>
        <v>92637147.11</v>
      </c>
      <c r="K11" s="212"/>
      <c r="L11" s="98"/>
      <c r="M11" s="29"/>
      <c r="N11" s="29"/>
    </row>
    <row r="12" spans="1:14" ht="12.75">
      <c r="A12" s="93"/>
      <c r="B12" s="94"/>
      <c r="C12" s="94"/>
      <c r="D12" s="95"/>
      <c r="E12" s="93"/>
      <c r="F12" s="100"/>
      <c r="G12" s="94"/>
      <c r="H12" s="95"/>
      <c r="I12" s="93"/>
      <c r="J12" s="94"/>
      <c r="K12" s="94"/>
      <c r="L12" s="95"/>
      <c r="M12" s="29"/>
      <c r="N12" s="29"/>
    </row>
    <row r="13" spans="1:14" ht="12.75">
      <c r="A13" s="96" t="s">
        <v>228</v>
      </c>
      <c r="B13" s="97"/>
      <c r="C13" s="97"/>
      <c r="D13" s="98"/>
      <c r="E13" s="96"/>
      <c r="F13" s="99" t="s">
        <v>225</v>
      </c>
      <c r="G13" s="97"/>
      <c r="H13" s="98"/>
      <c r="I13" s="96"/>
      <c r="J13" s="221">
        <f>III!I13</f>
        <v>94872985.28</v>
      </c>
      <c r="K13" s="212"/>
      <c r="L13" s="98"/>
      <c r="M13" s="29"/>
      <c r="N13" s="29"/>
    </row>
    <row r="14" spans="1:14" ht="12.75">
      <c r="A14" s="93"/>
      <c r="B14" s="94"/>
      <c r="C14" s="94"/>
      <c r="D14" s="95"/>
      <c r="E14" s="93"/>
      <c r="F14" s="100"/>
      <c r="G14" s="94"/>
      <c r="H14" s="95"/>
      <c r="I14" s="93"/>
      <c r="J14" s="94"/>
      <c r="K14" s="94"/>
      <c r="L14" s="95"/>
      <c r="M14" s="29"/>
      <c r="N14" s="29"/>
    </row>
    <row r="15" spans="1:14" ht="12.75">
      <c r="A15" s="96"/>
      <c r="B15" s="97"/>
      <c r="C15" s="97"/>
      <c r="D15" s="98"/>
      <c r="E15" s="96"/>
      <c r="F15" s="99"/>
      <c r="G15" s="97"/>
      <c r="H15" s="98"/>
      <c r="I15" s="96"/>
      <c r="J15" s="97"/>
      <c r="K15" s="97"/>
      <c r="L15" s="98"/>
      <c r="M15" s="29"/>
      <c r="N15" s="29"/>
    </row>
    <row r="16" spans="1:14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>
      <c r="A20" s="220" t="s">
        <v>217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9"/>
      <c r="N20" s="29"/>
    </row>
    <row r="21" spans="1:14" ht="25.5" customHeight="1">
      <c r="A21" s="220" t="s">
        <v>191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9"/>
      <c r="N21" s="29"/>
    </row>
    <row r="22" spans="1:12" ht="12.75">
      <c r="A22" s="4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4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 t="s">
        <v>181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 t="s">
        <v>180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</sheetData>
  <sheetProtection/>
  <mergeCells count="10">
    <mergeCell ref="E2:J2"/>
    <mergeCell ref="A4:D5"/>
    <mergeCell ref="E4:H5"/>
    <mergeCell ref="I4:L5"/>
    <mergeCell ref="A20:L20"/>
    <mergeCell ref="A21:L21"/>
    <mergeCell ref="J7:K7"/>
    <mergeCell ref="J9:K9"/>
    <mergeCell ref="J13:K13"/>
    <mergeCell ref="J11:K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Пользователь</cp:lastModifiedBy>
  <cp:lastPrinted>2018-07-05T06:11:20Z</cp:lastPrinted>
  <dcterms:created xsi:type="dcterms:W3CDTF">2016-04-25T10:47:18Z</dcterms:created>
  <dcterms:modified xsi:type="dcterms:W3CDTF">2018-12-04T03:36:35Z</dcterms:modified>
  <cp:category/>
  <cp:version/>
  <cp:contentType/>
  <cp:contentStatus/>
</cp:coreProperties>
</file>